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6" activeTab="0"/>
  </bookViews>
  <sheets>
    <sheet name="Danh sach" sheetId="1" r:id="rId1"/>
    <sheet name="DS nguoi quen" sheetId="2" state="hidden" r:id="rId2"/>
    <sheet name="Lich PV" sheetId="3" state="hidden" r:id="rId3"/>
    <sheet name="PV tai HCM" sheetId="4" state="hidden" r:id="rId4"/>
    <sheet name="PV tai HCM (2)" sheetId="5" state="hidden" r:id="rId5"/>
    <sheet name="PV truc tuyen" sheetId="6" state="hidden" r:id="rId6"/>
    <sheet name="Mailling truc tuyen" sheetId="7" state="hidden" r:id="rId7"/>
    <sheet name="Mail merg" sheetId="8" state="hidden" r:id="rId8"/>
    <sheet name="KH PV" sheetId="9" state="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'Danh sach'!$A$5:$F$33</definedName>
    <definedName name="_xlnm._FilterDatabase" localSheetId="1" hidden="1">'DS nguoi quen'!$A$5:$J$15</definedName>
    <definedName name="_xlnm._FilterDatabase" localSheetId="6" hidden="1">'Mailling truc tuyen'!$A$1:$M$24</definedName>
    <definedName name="_xlnm._FilterDatabase" localSheetId="5" hidden="1">'PV truc tuyen'!$A$9:$M$31</definedName>
    <definedName name="_xlfn.COUNTIFS" hidden="1">#NAME?</definedName>
    <definedName name="a" localSheetId="0">'[4]Mau Tong hop'!#REF!</definedName>
    <definedName name="a">'[4]Mau Tong hop'!#REF!</definedName>
    <definedName name="Cot" localSheetId="0">'[1]Ma so'!$B$1:$B$25</definedName>
    <definedName name="Cot" localSheetId="1">'[1]Ma so'!$B$1:$B$25</definedName>
    <definedName name="Cot">'[1]Ma so'!$B$1:$B$25</definedName>
    <definedName name="ChiTieu" localSheetId="0">'[1]Ma so'!$B$1:$E$25</definedName>
    <definedName name="ChiTieu" localSheetId="1">'[1]Ma so'!$B$1:$E$25</definedName>
    <definedName name="ChiTieu">'[1]Ma so'!$B$1:$E$25</definedName>
    <definedName name="ChucDanh" localSheetId="0">'[1]Ma so'!$B$2:$B$25</definedName>
    <definedName name="ChucDanh" localSheetId="1">'[1]Ma so'!$B$2:$B$25</definedName>
    <definedName name="ChucDanh">'[1]Ma so'!$B$2:$B$25</definedName>
    <definedName name="ChucDanh_1">'[2]Ma so'!$B$2:$B$37</definedName>
    <definedName name="DonVi" localSheetId="0">'[1]Ma so'!$C$1:$E$1</definedName>
    <definedName name="DonVi" localSheetId="1">'[1]Ma so'!$C$1:$E$1</definedName>
    <definedName name="DonVi">'[1]Ma so'!$C$1:$E$1</definedName>
    <definedName name="DonVi_1">'[2]Ma so'!$C$1:$E$1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Print_Titles_7">#REF!</definedName>
    <definedName name="Excel_BuiltIn_Print_Titles_7_1" localSheetId="0">#REF!</definedName>
    <definedName name="Excel_BuiltIn_Print_Titles_7_1" localSheetId="1">#REF!</definedName>
    <definedName name="Excel_BuiltIn_Print_Titles_7_1" localSheetId="7">#REF!</definedName>
    <definedName name="Excel_BuiltIn_Print_Titles_7_1" localSheetId="6">#REF!</definedName>
    <definedName name="Excel_BuiltIn_Print_Titles_7_1" localSheetId="3">#REF!</definedName>
    <definedName name="Excel_BuiltIn_Print_Titles_7_1" localSheetId="4">#REF!</definedName>
    <definedName name="Excel_BuiltIn_Print_Titles_7_1" localSheetId="5">#REF!</definedName>
    <definedName name="Excel_BuiltIn_Print_Titles_7_1">#REF!</definedName>
    <definedName name="EXTRACT" localSheetId="0">'Danh sach'!#REF!</definedName>
    <definedName name="EXTRACT" localSheetId="1">'DS nguoi quen'!#REF!</definedName>
    <definedName name="Hang" localSheetId="0">'[1]Ma so'!$B$1:$E$1</definedName>
    <definedName name="Hang" localSheetId="1">'[1]Ma so'!$B$1:$E$1</definedName>
    <definedName name="Hang">'[1]Ma so'!$B$1:$E$1</definedName>
    <definedName name="NgayBatDau" localSheetId="0">'[4]Mau Tong hop'!#REF!</definedName>
    <definedName name="NgayBatDau" localSheetId="1">'[4]Mau Tong hop'!#REF!</definedName>
    <definedName name="NgayBatDau" localSheetId="7">'[4]Mau Tong hop'!#REF!</definedName>
    <definedName name="NgayBatDau" localSheetId="6">'[4]Mau Tong hop'!#REF!</definedName>
    <definedName name="NgayBatDau" localSheetId="3">'[4]Mau Tong hop'!#REF!</definedName>
    <definedName name="NgayBatDau" localSheetId="4">'[4]Mau Tong hop'!#REF!</definedName>
    <definedName name="NgayBatDau" localSheetId="5">'[4]Mau Tong hop'!#REF!</definedName>
    <definedName name="NgayBatDau">'[4]Mau Tong hop'!#REF!</definedName>
    <definedName name="NgayKetThuc" localSheetId="0">'[4]Mau Tong hop'!#REF!</definedName>
    <definedName name="NgayKetThuc" localSheetId="1">'[4]Mau Tong hop'!#REF!</definedName>
    <definedName name="NgayKetThuc" localSheetId="7">'[4]Mau Tong hop'!#REF!</definedName>
    <definedName name="NgayKetThuc" localSheetId="6">'[4]Mau Tong hop'!#REF!</definedName>
    <definedName name="NgayKetThuc" localSheetId="3">'[4]Mau Tong hop'!#REF!</definedName>
    <definedName name="NgayKetThuc" localSheetId="4">'[4]Mau Tong hop'!#REF!</definedName>
    <definedName name="NgayKetThuc" localSheetId="5">'[4]Mau Tong hop'!#REF!</definedName>
    <definedName name="NgayKetThuc">'[4]Mau Tong hop'!#REF!</definedName>
    <definedName name="NgayTinh" localSheetId="0">'[4]Mau Tong hop'!#REF!</definedName>
    <definedName name="NgayTinh" localSheetId="1">'[4]Mau Tong hop'!#REF!</definedName>
    <definedName name="NgayTinh" localSheetId="7">'[4]Mau Tong hop'!#REF!</definedName>
    <definedName name="NgayTinh" localSheetId="6">'[4]Mau Tong hop'!#REF!</definedName>
    <definedName name="NgayTinh" localSheetId="3">'[4]Mau Tong hop'!#REF!</definedName>
    <definedName name="NgayTinh" localSheetId="4">'[4]Mau Tong hop'!#REF!</definedName>
    <definedName name="NgayTinh" localSheetId="5">'[4]Mau Tong hop'!#REF!</definedName>
    <definedName name="NgayTinh">'[4]Mau Tong hop'!#REF!</definedName>
    <definedName name="_xlnm.Print_Area" localSheetId="0">'Danh sach'!$A$1:$F$39</definedName>
    <definedName name="_xlnm.Print_Area" localSheetId="1">'DS nguoi quen'!$A$1:$K$19</definedName>
    <definedName name="_xlnm.Print_Area" localSheetId="7">'Mail merg'!$A$1:$K$52</definedName>
    <definedName name="_xlnm.Print_Area" localSheetId="6">'Mailling truc tuyen'!$A$1:$K$31</definedName>
    <definedName name="_xlnm.Print_Area" localSheetId="3">'PV tai HCM'!$A$1:$K$57</definedName>
    <definedName name="_xlnm.Print_Area" localSheetId="4">'PV tai HCM (2)'!$A$1:$J$23</definedName>
    <definedName name="_xlnm.Print_Area" localSheetId="5">'PV truc tuyen'!$A$1:$K$29</definedName>
    <definedName name="_xlnm.Print_Titles" localSheetId="0">'Danh sach'!$5:$5</definedName>
    <definedName name="_xlnm.Print_Titles" localSheetId="1">'DS nguoi quen'!$5:$5</definedName>
    <definedName name="_xlnm.Print_Titles" localSheetId="7">'Mail merg'!$1:$1</definedName>
    <definedName name="_xlnm.Print_Titles" localSheetId="6">'Mailling truc tuyen'!$1:$1</definedName>
    <definedName name="_xlnm.Print_Titles" localSheetId="3">'PV tai HCM'!$9:$9</definedName>
    <definedName name="_xlnm.Print_Titles" localSheetId="4">'PV tai HCM (2)'!$9:$9</definedName>
    <definedName name="_xlnm.Print_Titles" localSheetId="5">'PV truc tuyen'!$9:$9</definedName>
    <definedName name="PhongBan" localSheetId="0">'[5]BTK'!#REF!</definedName>
    <definedName name="PhongBan" localSheetId="1">'[5]BTK'!#REF!</definedName>
    <definedName name="PhongBan" localSheetId="7">'[5]BTK'!#REF!</definedName>
    <definedName name="PhongBan" localSheetId="6">'[5]BTK'!#REF!</definedName>
    <definedName name="PhongBan" localSheetId="3">'[5]BTK'!#REF!</definedName>
    <definedName name="PhongBan" localSheetId="4">'[5]BTK'!#REF!</definedName>
    <definedName name="PhongBan" localSheetId="5">'[5]BTK'!#REF!</definedName>
    <definedName name="PhongBan">'[5]BTK'!#REF!</definedName>
    <definedName name="TinhThanh">'[2]Ma so'!$Q$2:$Q$65</definedName>
  </definedNames>
  <calcPr fullCalcOnLoad="1"/>
</workbook>
</file>

<file path=xl/comments2.xml><?xml version="1.0" encoding="utf-8"?>
<comments xmlns="http://schemas.openxmlformats.org/spreadsheetml/2006/main">
  <authors>
    <author>tranptn</author>
  </authors>
  <commentList>
    <comment ref="B6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Hưng (Thủ Đức)</t>
        </r>
      </text>
    </comment>
  </commentList>
</comments>
</file>

<file path=xl/comments4.xml><?xml version="1.0" encoding="utf-8"?>
<comments xmlns="http://schemas.openxmlformats.org/spreadsheetml/2006/main">
  <authors>
    <author>tranptn</author>
  </authors>
  <commentList>
    <comment ref="B50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Em chị Thanh (P. KSNB)</t>
        </r>
      </text>
    </comment>
    <comment ref="B43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Trường (Bình Dương)</t>
        </r>
      </text>
    </comment>
    <comment ref="B34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Hưng (Thủ Đức)</t>
        </r>
      </text>
    </comment>
    <comment ref="B46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Con chị Hà (GĐ P. Kho quỹ)</t>
        </r>
      </text>
    </comment>
    <comment ref="B25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 Hoà (Sài Gòn)</t>
        </r>
      </text>
    </comment>
  </commentList>
</comments>
</file>

<file path=xl/comments6.xml><?xml version="1.0" encoding="utf-8"?>
<comments xmlns="http://schemas.openxmlformats.org/spreadsheetml/2006/main">
  <authors>
    <author>tranptn</author>
  </authors>
  <commentList>
    <comment ref="B14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Bình - Hậu Giang</t>
        </r>
      </text>
    </comment>
  </commentList>
</comments>
</file>

<file path=xl/comments7.xml><?xml version="1.0" encoding="utf-8"?>
<comments xmlns="http://schemas.openxmlformats.org/spreadsheetml/2006/main">
  <authors>
    <author>tranptn</author>
  </authors>
  <commentList>
    <comment ref="B6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Bình - Hậu Giang</t>
        </r>
      </text>
    </comment>
    <comment ref="B15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Không tham gia</t>
        </r>
      </text>
    </comment>
  </commentList>
</comments>
</file>

<file path=xl/comments8.xml><?xml version="1.0" encoding="utf-8"?>
<comments xmlns="http://schemas.openxmlformats.org/spreadsheetml/2006/main">
  <authors>
    <author>tranptn</author>
  </authors>
  <commentList>
    <comment ref="B16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 Hoà (Sài Gòn)</t>
        </r>
      </text>
    </comment>
    <comment ref="B24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Hưng (Thủ Đức)</t>
        </r>
      </text>
    </comment>
    <comment ref="B33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Cháu anh Trường (Bình Dương)</t>
        </r>
      </text>
    </comment>
    <comment ref="B36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Con chị Hà (GĐ P. Kho quỹ)</t>
        </r>
      </text>
    </comment>
    <comment ref="B40" authorId="0">
      <text>
        <r>
          <rPr>
            <b/>
            <sz val="8"/>
            <rFont val="Tahoma"/>
            <family val="2"/>
          </rPr>
          <t>tranptn:</t>
        </r>
        <r>
          <rPr>
            <sz val="8"/>
            <rFont val="Tahoma"/>
            <family val="2"/>
          </rPr>
          <t xml:space="preserve">
Em chị Thanh (P. KSNB)</t>
        </r>
      </text>
    </comment>
  </commentList>
</comments>
</file>

<file path=xl/sharedStrings.xml><?xml version="1.0" encoding="utf-8"?>
<sst xmlns="http://schemas.openxmlformats.org/spreadsheetml/2006/main" count="2149" uniqueCount="533">
  <si>
    <t>TT</t>
  </si>
  <si>
    <t>HỌ TÊN</t>
  </si>
  <si>
    <t>PHÁI</t>
  </si>
  <si>
    <t>TRƯỜNG</t>
  </si>
  <si>
    <t>NGÀNH</t>
  </si>
  <si>
    <t>ĐIỂM 
TB</t>
  </si>
  <si>
    <t>CAO
(m)</t>
  </si>
  <si>
    <t>NẶNG
(kg)</t>
  </si>
  <si>
    <t>NGUYỆN VỌNG THỰC TẬP</t>
  </si>
  <si>
    <t>ĐỀ TÀI</t>
  </si>
  <si>
    <t>NGUYỄN THỊ NGA</t>
  </si>
  <si>
    <t>Nữ</t>
  </si>
  <si>
    <t>01298380254</t>
  </si>
  <si>
    <t>ĐH Tây Đô</t>
  </si>
  <si>
    <t>Đại học</t>
  </si>
  <si>
    <t>1,55</t>
  </si>
  <si>
    <t>42</t>
  </si>
  <si>
    <t>Bạc Liêu</t>
  </si>
  <si>
    <t>Bộ phận Tín dụng</t>
  </si>
  <si>
    <t>Phân Tích Kết Quả Hoạt Động Cho Vay Tại Ngân Hàng Tmcp Kiên Long Chi Nhánh Bạc Liêu</t>
  </si>
  <si>
    <t>VÕ THỊ ÁNH NGUYỆT</t>
  </si>
  <si>
    <t>NỮ</t>
  </si>
  <si>
    <t>01648.350.723</t>
  </si>
  <si>
    <t>CĐ Nghề Quy Nhơn</t>
  </si>
  <si>
    <t>Cao đẳng</t>
  </si>
  <si>
    <t>1.60</t>
  </si>
  <si>
    <t>48</t>
  </si>
  <si>
    <t>Bình Định</t>
  </si>
  <si>
    <t>Bộ phận Giao dịch viên</t>
  </si>
  <si>
    <t>Kế Toán Tiền Lương</t>
  </si>
  <si>
    <t>ĐẶNG HOÀI PHÚC</t>
  </si>
  <si>
    <t>Nam</t>
  </si>
  <si>
    <t>01693138242</t>
  </si>
  <si>
    <t>ĐH Bình Dương</t>
  </si>
  <si>
    <t>1.66</t>
  </si>
  <si>
    <t>56</t>
  </si>
  <si>
    <t>Bình Dương</t>
  </si>
  <si>
    <t>Tín Dụng Ngân Hàng</t>
  </si>
  <si>
    <t>NGUYỄN XUÂN THÀNH</t>
  </si>
  <si>
    <t>01695562115</t>
  </si>
  <si>
    <t>ĐH Tài chính Marketing</t>
  </si>
  <si>
    <t>Ngân Hàng</t>
  </si>
  <si>
    <t>1.65</t>
  </si>
  <si>
    <t>58</t>
  </si>
  <si>
    <t>Nâng Cao Chất Lượng Tín Dụng Trung Và Dài Hạn Tại Ngân Hàng Thương Mại Cổ Phần Kiên Long Bank</t>
  </si>
  <si>
    <t>TĂNG THẾ ANH</t>
  </si>
  <si>
    <t>0933842171</t>
  </si>
  <si>
    <t>ĐH Kinh tế - Luật</t>
  </si>
  <si>
    <t>1.71</t>
  </si>
  <si>
    <t>61</t>
  </si>
  <si>
    <t>Hoạt Động Quản Lý Rủi Ro Ở Ngân Hàng Thương Mại</t>
  </si>
  <si>
    <t>ĐẶNG TRÚC LINH</t>
  </si>
  <si>
    <t>0944 563 118</t>
  </si>
  <si>
    <t>1.59</t>
  </si>
  <si>
    <t xml:space="preserve">48 </t>
  </si>
  <si>
    <t>Cà Mau</t>
  </si>
  <si>
    <t>Phân Tích Tình Hình Tín Dụng Của Ngân Hàng</t>
  </si>
  <si>
    <t>BÙI THỊ LINH</t>
  </si>
  <si>
    <t>01698254108</t>
  </si>
  <si>
    <t>1.58</t>
  </si>
  <si>
    <t>Cần Thơ</t>
  </si>
  <si>
    <t>Phân Tích Rủi Ro Tín Dụng Tại Ngân Hàng Kiên Long Tại Chi Nhánh Cần Thơ</t>
  </si>
  <si>
    <t>HUỲNH NHẬT THẢO</t>
  </si>
  <si>
    <t>0906563776</t>
  </si>
  <si>
    <t>45</t>
  </si>
  <si>
    <t>Huy động</t>
  </si>
  <si>
    <t>LÊ KHẮC NHỰT</t>
  </si>
  <si>
    <t>01646256652</t>
  </si>
  <si>
    <t>1.72</t>
  </si>
  <si>
    <t>62</t>
  </si>
  <si>
    <t xml:space="preserve"> Phân Tích Kết Qủa Hoạt Động Tín Dụng Tại  Nh Tmcp Kiên Long Cn Cần Thơ</t>
  </si>
  <si>
    <t>LÊ THÙY TRANG</t>
  </si>
  <si>
    <t>0916 575898</t>
  </si>
  <si>
    <t>47</t>
  </si>
  <si>
    <t>Phân Tích Hoạt Động Tín Dụng Trung Và Dài Hạn Tại Kienlongbank Cần Thơ</t>
  </si>
  <si>
    <t>LƯU MINH ĐÀ</t>
  </si>
  <si>
    <t>0989171769</t>
  </si>
  <si>
    <t>ĐH Cửu Long</t>
  </si>
  <si>
    <t>1.68</t>
  </si>
  <si>
    <t>50</t>
  </si>
  <si>
    <t>Phân tích hoạt động tín dụng ngắn hạn tại ngân hàng.</t>
  </si>
  <si>
    <t>NGUYỄN HUỲNH HỒNG HẠNH</t>
  </si>
  <si>
    <t>01283878887</t>
  </si>
  <si>
    <t>ĐH Cần Thơ</t>
  </si>
  <si>
    <t>1,60</t>
  </si>
  <si>
    <t>46</t>
  </si>
  <si>
    <t>Phân Tích Tình Hình Huy Động Vốn Từ Tiền Gửi Của Khách Hàng  Tại Ngân Hàng Kiên Long Chi Nhánh Cần Thơ</t>
  </si>
  <si>
    <t>NGUYỄN NGỌC THOẠI</t>
  </si>
  <si>
    <t>NAM</t>
  </si>
  <si>
    <t>01655965422</t>
  </si>
  <si>
    <t>Đồng Tháp</t>
  </si>
  <si>
    <t xml:space="preserve">Phân Tích Tình Hình Cho Vay Ngắn Hạn Đối Với Hộ Sản Xuất </t>
  </si>
  <si>
    <t>TRẦN THỊ NGỌC QUYÊN</t>
  </si>
  <si>
    <t>01672297216</t>
  </si>
  <si>
    <t>QTKD
Kinh Doanh Thương Mại</t>
  </si>
  <si>
    <t>Giải Pháp Tăng Thị Phần Khách Hàng Tại Ngân Hàng Nhtmcp Kiên Long</t>
  </si>
  <si>
    <t>TRẦN ĐỨC TỐ QUYÊN</t>
  </si>
  <si>
    <t>0945 626 501</t>
  </si>
  <si>
    <t>Sóc Trăng</t>
  </si>
  <si>
    <t>ĐÀO QUANG TÚ</t>
  </si>
  <si>
    <t>0989244810</t>
  </si>
  <si>
    <t>ĐH Lạc Hồng</t>
  </si>
  <si>
    <t>1.70</t>
  </si>
  <si>
    <t>65</t>
  </si>
  <si>
    <t>Đồng Nai</t>
  </si>
  <si>
    <t xml:space="preserve">Tín Dụng Ngân Hàng </t>
  </si>
  <si>
    <t>VŨ NGỌC LONG</t>
  </si>
  <si>
    <t>01679952995</t>
  </si>
  <si>
    <t>6.84</t>
  </si>
  <si>
    <t>ĐOÀN HOÀI PHƯƠNG</t>
  </si>
  <si>
    <t>01283807142</t>
  </si>
  <si>
    <t>ĐH Đồng Tháp</t>
  </si>
  <si>
    <t>1,58</t>
  </si>
  <si>
    <t>Phân Tích Tình  Hình Và Đề Ra Giải Pháp Phát Triển Sản Phẩm Mới Tại Ngân Hàng Kiên Long Chi Nhánh Đồng Tháp</t>
  </si>
  <si>
    <t>NGUYỄN THỊ MAI HOA</t>
  </si>
  <si>
    <t>094.3355.621</t>
  </si>
  <si>
    <t>3.23</t>
  </si>
  <si>
    <t>1,68</t>
  </si>
  <si>
    <t>54</t>
  </si>
  <si>
    <t>Chiến Lượt Huy Động Vốn Tại Ngân Hàng Tmcp Kiên Long-CN Đồng Tháp</t>
  </si>
  <si>
    <t>BÙI THỊ THANH TUYỀN</t>
  </si>
  <si>
    <t>0919.150.677</t>
  </si>
  <si>
    <t>8.30</t>
  </si>
  <si>
    <t>1.64</t>
  </si>
  <si>
    <t>49</t>
  </si>
  <si>
    <t>Hậu Giang</t>
  </si>
  <si>
    <t>Kiểm Soát Rủi Ro Lãi Suất</t>
  </si>
  <si>
    <t>DƯƠNG MINH TƯỞNG</t>
  </si>
  <si>
    <t>0977227552</t>
  </si>
  <si>
    <t>51</t>
  </si>
  <si>
    <t>Phân Tích Hoạt Động Cho Vay Tại Nh Tmcp Kiên Long Cn Hậu Giang</t>
  </si>
  <si>
    <t>LÊ VŨ VÂN ANH</t>
  </si>
  <si>
    <t>01699087474</t>
  </si>
  <si>
    <t>ĐH Văn Hiến</t>
  </si>
  <si>
    <t>1.5</t>
  </si>
  <si>
    <t>Long An</t>
  </si>
  <si>
    <t>P. Khách hàng doanh nghiệp</t>
  </si>
  <si>
    <t>Mở Rộng Cho Vay Đối Với Doanh Nghiệp Vừa Và Nhỏ</t>
  </si>
  <si>
    <t>QUÁCH PHẠM PHƯƠNG UYÊN</t>
  </si>
  <si>
    <t>01664351614</t>
  </si>
  <si>
    <t>1.56</t>
  </si>
  <si>
    <t>Phân Tích Rủi Ro Tín Dung Ngân Hàng</t>
  </si>
  <si>
    <t>ĐỖ THANH BÌNH</t>
  </si>
  <si>
    <t>0907779296</t>
  </si>
  <si>
    <t>ĐH Sài Gòn</t>
  </si>
  <si>
    <t>1,63</t>
  </si>
  <si>
    <t>55</t>
  </si>
  <si>
    <t>P. Marketing</t>
  </si>
  <si>
    <t>Tp. HCM</t>
  </si>
  <si>
    <t>Marketing Ngân Hàng: Phổ Biến Và Nâng Cao Hình Ảnh Của Kienlongbank Tại Tphcm</t>
  </si>
  <si>
    <t>ĐOÀN NGUYỄN GIA LINH</t>
  </si>
  <si>
    <t>01649686259</t>
  </si>
  <si>
    <t>Tín dụng</t>
  </si>
  <si>
    <t>ĐOÀN THANH TÙNG</t>
  </si>
  <si>
    <t>01 222 999 176</t>
  </si>
  <si>
    <t>ĐH Kinh tế</t>
  </si>
  <si>
    <t>KT Kế hoạch &amp; Đầu tư</t>
  </si>
  <si>
    <t>1.78</t>
  </si>
  <si>
    <t>P. Nhân sự</t>
  </si>
  <si>
    <t>Chiến Lược Phát Triển Của Ngân Hàng Kienlongbank</t>
  </si>
  <si>
    <t>HUỲNH HOÀNG GIANG</t>
  </si>
  <si>
    <t>0987 303 916</t>
  </si>
  <si>
    <t>1.67</t>
  </si>
  <si>
    <t>53</t>
  </si>
  <si>
    <t>Giải Pháp Nhằm Hoàn Thiện Hệ Thống Chấm Điểm Xếp Hạng Tín Dụng Nội Bộ Khách Hàng Doanh Nghiệp Tại Kienlongbank( Chi Nhánh X)</t>
  </si>
  <si>
    <t>HUỲNH THỊ NGỌC NHƯ</t>
  </si>
  <si>
    <t>01677730105</t>
  </si>
  <si>
    <t>Toán Tài Chính</t>
  </si>
  <si>
    <t>43</t>
  </si>
  <si>
    <t>Các Yếu Tố Ảnh Hưởng Đến Hoạt Động Tín Dụng Trung Và Dài Hạn Tại Ngân Hàng Tmcp Kiên Long - Chi Nhánh Tp.Hcm</t>
  </si>
  <si>
    <t>HUỲNH THỊ THÙY MỸ</t>
  </si>
  <si>
    <t>0166 3455 808</t>
  </si>
  <si>
    <t>ĐH Hùng Vương</t>
  </si>
  <si>
    <t>1.63</t>
  </si>
  <si>
    <t>Phương Pháp Nâng Cao Chất Lượng Các Dịch Vụ Ngân Hàng</t>
  </si>
  <si>
    <t>LA ÁNH NGA</t>
  </si>
  <si>
    <t>01646728628</t>
  </si>
  <si>
    <t>LÂM THẢO NGUYÊN</t>
  </si>
  <si>
    <t>01689024424</t>
  </si>
  <si>
    <t>ĐH Nông Lâm</t>
  </si>
  <si>
    <t>Tài chính</t>
  </si>
  <si>
    <t>Phân Tích Tình Hình Hoạt Động Tín Dụng</t>
  </si>
  <si>
    <t>LÊ CÔNG HẬU</t>
  </si>
  <si>
    <t>01676218304</t>
  </si>
  <si>
    <t>Ngân hàng</t>
  </si>
  <si>
    <t>1.7</t>
  </si>
  <si>
    <t>52</t>
  </si>
  <si>
    <t>Phòng Thẻ</t>
  </si>
  <si>
    <t>Ứng Dụng Mô Hình Arima Dự Báo Giá Cổ Phiếu Công Ty Trong Danh Mục Đầu Tư Của Ngân Hàng Kiên Long</t>
  </si>
  <si>
    <t>LÊ NGUYỄN THÙY DIỄM</t>
  </si>
  <si>
    <t>01639641000</t>
  </si>
  <si>
    <t>ĐH Công Nghiệp</t>
  </si>
  <si>
    <t>Thẩm Định Tín Dụng Của Khách Hàng</t>
  </si>
  <si>
    <t>LÊ THỊ MỸ NGỌC</t>
  </si>
  <si>
    <t>0984015659</t>
  </si>
  <si>
    <t>LÊ VIẾT MINH QUÂN</t>
  </si>
  <si>
    <t>01686191317</t>
  </si>
  <si>
    <t>Kế hoạch và Đầu tư</t>
  </si>
  <si>
    <t>1.76</t>
  </si>
  <si>
    <t>71</t>
  </si>
  <si>
    <t>P. Pháp chế &amp; Xử lý nợ</t>
  </si>
  <si>
    <t>Đánh giá các yếu tố tác động đến Nợ Xấu của Ngân Hàng</t>
  </si>
  <si>
    <t>LỤC THANH THỦY</t>
  </si>
  <si>
    <t>01222.987.232</t>
  </si>
  <si>
    <t>ĐH Công Nghệ</t>
  </si>
  <si>
    <t>Vũng Tàu</t>
  </si>
  <si>
    <t>Các Giải Pháp Nâng Cao Hiệu Quả Huy Động Vốn Tại Ngân Hàng</t>
  </si>
  <si>
    <t>LƯƠNG HỒNG PHƯƠNG</t>
  </si>
  <si>
    <t>01645886060</t>
  </si>
  <si>
    <t>Thúc Đẩy Huy Động Vốn Tại Ngân Hàng</t>
  </si>
  <si>
    <t>LƯƠNG KIM TUYẾN</t>
  </si>
  <si>
    <t>0126609852</t>
  </si>
  <si>
    <t>1,57</t>
  </si>
  <si>
    <t>Phân Tích Hiệu Quả Chất Lượng Tín Dụng Tại Nhtmcp Kiên Long Tp.Hcm Từ Năm 2012-2014</t>
  </si>
  <si>
    <t>LƯU NGỌC MAI HƯƠNG</t>
  </si>
  <si>
    <t>01679569018</t>
  </si>
  <si>
    <t>Tài chính Doanh nghiệp</t>
  </si>
  <si>
    <t>48kg</t>
  </si>
  <si>
    <t xml:space="preserve">Phân Tích Tình Hình Hoạt Động Cho Vay Tiêu Dùng Tại Ngân Hàng Kiên Long </t>
  </si>
  <si>
    <t>MAI NGUYỄN ANH THƯ</t>
  </si>
  <si>
    <t>0915945245</t>
  </si>
  <si>
    <t>ĐH Tôn Đức Thắng</t>
  </si>
  <si>
    <t>1.50</t>
  </si>
  <si>
    <t>40</t>
  </si>
  <si>
    <t>Phân Tích Tình Hình Cho Vay Mua Nhà</t>
  </si>
  <si>
    <t>NGUYỄN NGỌC HÂN</t>
  </si>
  <si>
    <t>093.51.66.482</t>
  </si>
  <si>
    <t>ĐH Quốc Tế</t>
  </si>
  <si>
    <t>73.2</t>
  </si>
  <si>
    <t>1.57</t>
  </si>
  <si>
    <t>Tín Dụng Đối Với Doanh Nghiệp Vừa Và Nhỏ Của Kienlongbank</t>
  </si>
  <si>
    <t>NGUYỄN HUỆ NGỌC</t>
  </si>
  <si>
    <t>01203530844</t>
  </si>
  <si>
    <t>ĐH Ngân hàng</t>
  </si>
  <si>
    <t>Cho Vay Bổ Sung Vốn Lưu Động</t>
  </si>
  <si>
    <t>NGUYỄN THỊ ÁI VÂN</t>
  </si>
  <si>
    <t>01882583325</t>
  </si>
  <si>
    <t>44</t>
  </si>
  <si>
    <t>Chưa Xác Định</t>
  </si>
  <si>
    <t>NGUYỄN THỊ ÁI VY</t>
  </si>
  <si>
    <t>01669757093</t>
  </si>
  <si>
    <t>Tài chính doanh nghiệp</t>
  </si>
  <si>
    <t>1.55</t>
  </si>
  <si>
    <t>Phân Tích Hoạt Động Cho Vay Tiêu Dùng Tại Ngân Hàng Kiên Long</t>
  </si>
  <si>
    <t>NGUYỄN THỊ BÍCH HỒNG</t>
  </si>
  <si>
    <t>0936088135</t>
  </si>
  <si>
    <t>50KG</t>
  </si>
  <si>
    <t>Hoạt Động Cho Vay Tiêu Dùng Tại Ngân Hàng.</t>
  </si>
  <si>
    <t>NGUYỄN THỊ CẨM TIÊN</t>
  </si>
  <si>
    <t>0166 3179 141</t>
  </si>
  <si>
    <t>Ứng Dụng Quy Định Pháp Luật Về Hoạt Động Xử Lý Tài Sản Bảo Đảm Tiền Vay Tại Ngân Hàng Tmcp Kiên Long</t>
  </si>
  <si>
    <t>NGUYỄN THỊ SEN</t>
  </si>
  <si>
    <t>0973527178</t>
  </si>
  <si>
    <t>Phát Triển Các Sản Phẩm Và Dịch Vụ Huy Động Vốn Của Ngân Hàng Thương Mại Cổ Phần Kiên Long</t>
  </si>
  <si>
    <t>NGUYỄN THỊ THU HƯƠNG</t>
  </si>
  <si>
    <t>0985355946</t>
  </si>
  <si>
    <t>1.62</t>
  </si>
  <si>
    <t>Phát Hành Thẻ</t>
  </si>
  <si>
    <t>NGUYỄN TIẾN MẠNH</t>
  </si>
  <si>
    <t>0985214839</t>
  </si>
  <si>
    <t>69</t>
  </si>
  <si>
    <t xml:space="preserve">Khả Năng Thu Hồi Vốn </t>
  </si>
  <si>
    <t>NGUYỄN TRẦN THANH MAI</t>
  </si>
  <si>
    <t>09 36 477 529</t>
  </si>
  <si>
    <t>Phân Tích Tình Hình Huy Động Vốn Của Ngân Hàng Tmcp Kiên Long</t>
  </si>
  <si>
    <t>PHẠM CÔNG ĐỨC</t>
  </si>
  <si>
    <t>0932619234</t>
  </si>
  <si>
    <t>Quản trị kinh doanh</t>
  </si>
  <si>
    <t>70</t>
  </si>
  <si>
    <t>Đánh Giá Hoạt Động Xây Dựng Và Phát Triển Thương Hiệu Ngân Hàng Kiên Long Bank</t>
  </si>
  <si>
    <t>PHẠM DIỆU NGÂN</t>
  </si>
  <si>
    <t>01212378072</t>
  </si>
  <si>
    <t>ĐH Công nghiệp thực phẩm</t>
  </si>
  <si>
    <t>3.36/4</t>
  </si>
  <si>
    <t>Nghiệp vụ cấp tín dụng tại NH TMCP</t>
  </si>
  <si>
    <t>PHẠM VĂN TÂM</t>
  </si>
  <si>
    <t>01667269220</t>
  </si>
  <si>
    <t>72</t>
  </si>
  <si>
    <t>Nâng Cao Chất Lượng Quản Trị Rủi Ro Tín Dụng Tại Ngân Hàng Tmcp Kiên Long</t>
  </si>
  <si>
    <t>PHẠM THỊ HÀ VI</t>
  </si>
  <si>
    <t>01203136464</t>
  </si>
  <si>
    <t>Pháp Luật Về Quản Lý Rủi Ro Ở Các Ngân Hàng Thương Mại.</t>
  </si>
  <si>
    <t>PHAN THỊ QUY</t>
  </si>
  <si>
    <t>0966717066</t>
  </si>
  <si>
    <t>Tài chính ngân hàng Đại học</t>
  </si>
  <si>
    <t>Tìm Hiểu Hoạt Động Cho Vay Khách Hàng Cá Nhân Tại Ngân Hàng Kiên Long - Chi Nhánh Tp. Hồ Chí Minh</t>
  </si>
  <si>
    <t>QUÁCH THÚY DIỄM</t>
  </si>
  <si>
    <t>01275970126</t>
  </si>
  <si>
    <t>7.88</t>
  </si>
  <si>
    <t>TẠ VĂN TÙNG LINH</t>
  </si>
  <si>
    <t>0949663609</t>
  </si>
  <si>
    <t>Nâng Cao Chất Lượng Tín Dụng Ngắn Hạn Tại Ngân Hàng Kiên Long</t>
  </si>
  <si>
    <t>TRẦN THỊ MỸ NHUNG</t>
  </si>
  <si>
    <t>01676109645</t>
  </si>
  <si>
    <t>TRẦN THỊ THANH THẢO</t>
  </si>
  <si>
    <t>01678535569</t>
  </si>
  <si>
    <t>7.96</t>
  </si>
  <si>
    <t>Đánh Giá Rủi Ro Tín Dụng Của Ngân Hàng, Những Giải Pháp Góp Phần Hạn Chế Rủi Ro Tín Dụng</t>
  </si>
  <si>
    <t>TRÀ THỊ THU THẢO</t>
  </si>
  <si>
    <t>01687590952</t>
  </si>
  <si>
    <t>ĐH Công nghiệp</t>
  </si>
  <si>
    <t>TRẦN THỊ THÙY LINH</t>
  </si>
  <si>
    <t>01692 00 55 01</t>
  </si>
  <si>
    <t>ĐH Công nghệ</t>
  </si>
  <si>
    <t>Các Yếu Tố Ảnh Hưởng Đến Tín Dụng Ngoại Tệ</t>
  </si>
  <si>
    <t>VÕ BÁ TOẠI</t>
  </si>
  <si>
    <t>0902367357</t>
  </si>
  <si>
    <t>Tài Chính</t>
  </si>
  <si>
    <t>1.73</t>
  </si>
  <si>
    <t>57</t>
  </si>
  <si>
    <t>Nghiên Cứu Phát Triển Và Giải Pháp Quản Lý Dịch Vụ Trung Gian Thanh Toán Ở Việt Nam</t>
  </si>
  <si>
    <t>VÕ THỊ HỒNG TƯƠI</t>
  </si>
  <si>
    <t>01653.255.757</t>
  </si>
  <si>
    <t>Phân Tích Hiệu Quả Tín Dụng Ngân Hàng Tmcp Kiên Long Việt Nam</t>
  </si>
  <si>
    <t>VÕ THỊ VI TRÚC</t>
  </si>
  <si>
    <t>0935 565 502</t>
  </si>
  <si>
    <t>Hoạt Động Marketing Tại Ngân Hàng Tmcp Kiên Long</t>
  </si>
  <si>
    <t>LA QUỐC HƯNG</t>
  </si>
  <si>
    <t>01675714543</t>
  </si>
  <si>
    <t>ĐH Trà Vinh</t>
  </si>
  <si>
    <t>Quản Trị Kinh Doanh</t>
  </si>
  <si>
    <t>Trà Vinh</t>
  </si>
  <si>
    <t>Phân Tích Hoạt Động Cho Vay Trung Hạn Tại Ngân Hàng Kiên Long Chi Nhánh Trà Vinh Giai Đoạn 2011-2013</t>
  </si>
  <si>
    <t>THẠCH ĐÔ LA</t>
  </si>
  <si>
    <t>0985833126</t>
  </si>
  <si>
    <t>Phân Tích Hoạt Động Huy Động Vốn Ngắn Hạn Tại Ngân Hàng Kiên Long Chi Nhánh Trà Vinh Giai Đoạn 2011-2013</t>
  </si>
  <si>
    <t>THẠCH THANH NHÃ</t>
  </si>
  <si>
    <t>Phân Tích Hoạt Động Cho Vay Ngắn Hạn Tại Ngân Hàng Kiên Long Chi Nhánh Trà Vinh Giai Đoạn 2011-2013</t>
  </si>
  <si>
    <t xml:space="preserve">HỒ THỊ MINH NGÂN </t>
  </si>
  <si>
    <t>0963889657</t>
  </si>
  <si>
    <t>Tài chính tín dụng</t>
  </si>
  <si>
    <t>Vĩnh Long</t>
  </si>
  <si>
    <t>Phân Tích Hoạt Động Tín Dụng Đối Với Doanh Nghiệp Nhỏ Và Vừa Tại Ngân Hàng Tmcp Kiên Long</t>
  </si>
  <si>
    <t>NGUYỄN THỊ KIM KHUYẾN</t>
  </si>
  <si>
    <t>0163 854 1664</t>
  </si>
  <si>
    <t>Kế toán</t>
  </si>
  <si>
    <t>7,46</t>
  </si>
  <si>
    <t>Kế Toán Các Khoản Thanh Toán Tại Ngân Hàng Tmcp Kiên Long Chi Nhánh Vĩnh Long</t>
  </si>
  <si>
    <t>PHẠM THỊ HỒNG NHUNG</t>
  </si>
  <si>
    <t>01227667955</t>
  </si>
  <si>
    <t>Phân Tích Tình Hình Cấp Tín Dụng Trên Địa Bàn Tỉnh Vĩnh Long</t>
  </si>
  <si>
    <t>TÔ KIM ANH</t>
  </si>
  <si>
    <t>01699223412</t>
  </si>
  <si>
    <t>Nâng Cao Hiệu Quả Hoạt Động Cho Vay Khách Hàng Cá Nhân Tại Ngân Hàng Kiên Long Chi Nhánh Vĩnh Long</t>
  </si>
  <si>
    <t>LÊ THỊ MỸ PHƯƠNG</t>
  </si>
  <si>
    <t>nữ</t>
  </si>
  <si>
    <t>0933301245</t>
  </si>
  <si>
    <t>Trung cấp</t>
  </si>
  <si>
    <t>GIỜ PHỎNG VẤN</t>
  </si>
  <si>
    <t>LỊCH PHỎNG VẤN SINH VIÊN THỰC TẬP NĂM 2014</t>
  </si>
  <si>
    <t>Địa bàn: CN Bình Dương</t>
  </si>
  <si>
    <r>
      <t xml:space="preserve">I. Thời gian phỏng vấn: </t>
    </r>
    <r>
      <rPr>
        <b/>
        <sz val="8"/>
        <rFont val="Arial"/>
        <family val="2"/>
      </rPr>
      <t>Ngày 29/12/2013 lúc 08:00 - 12:00</t>
    </r>
  </si>
  <si>
    <t>II. Địa điểm phỏng vấn: PGD Tân Bình, 197 - 199 Lý Thường Kiệt, P.6, Q.Tân Bình, Tp. HCM</t>
  </si>
  <si>
    <r>
      <t xml:space="preserve">III. Thành phần Ban phỏng vấn: </t>
    </r>
    <r>
      <rPr>
        <b/>
        <sz val="8"/>
        <rFont val="Arial"/>
        <family val="2"/>
      </rPr>
      <t>Hội đồng B2</t>
    </r>
  </si>
  <si>
    <t xml:space="preserve">  - </t>
  </si>
  <si>
    <t>Ô. Nguyễn Thanh Nhàn - Phó Giám đốc CN Bình Dương</t>
  </si>
  <si>
    <t>B. Lâm Thị Mỹ Nương - Phó Giám đốc P. TCNS</t>
  </si>
  <si>
    <t>Ô. Nguyễn Vương Quốc Việt - Trưởng Phòng Kinh doanh CN Bình Dương</t>
  </si>
  <si>
    <t>Thư ký: Phan Diễm Minh - Nhân viên Nhân sự</t>
  </si>
  <si>
    <t>IV. Danh sách ứng viên:</t>
  </si>
  <si>
    <t>HỌ LÓT</t>
  </si>
  <si>
    <t>DI ĐỘNG</t>
  </si>
  <si>
    <t>CHIỀU CAO</t>
  </si>
  <si>
    <t>CÂN NẶNG</t>
  </si>
  <si>
    <t>Rạch Giá, ngày __ tháng ___ năm _____</t>
  </si>
  <si>
    <t>TỔNG GIÁM ĐỐC</t>
  </si>
  <si>
    <t>PHÒNG TỔ CHỨC NHÂN SỰ</t>
  </si>
  <si>
    <t>LẬP BẢNG</t>
  </si>
  <si>
    <t>Phạm Thị Ngọc Trân</t>
  </si>
  <si>
    <t>ĐỊA BÀN</t>
  </si>
  <si>
    <t>LỊCH PHỎNG VẤN SINH VIÊN THỰC TẬP NĂM 2015</t>
  </si>
  <si>
    <t xml:space="preserve">II. Địa điểm phỏng vấn: Tầng 10 - Trụ sở Ngân hàng Kiên Long </t>
  </si>
  <si>
    <t>II. Địa điểm phỏng vấn: Trực tuyến tại đơn vị trực thuộc hoặc đơn vị thuận tiện nhất</t>
  </si>
  <si>
    <t>NGUYỄN MINH THẾ</t>
  </si>
  <si>
    <t>1,69</t>
  </si>
  <si>
    <t>68</t>
  </si>
  <si>
    <t>CĐ nghề Lades</t>
  </si>
  <si>
    <t>Tín Dụng Trung Và Dài Hạn</t>
  </si>
  <si>
    <t>TRUNG TÂM ĐÀO TẠO</t>
  </si>
  <si>
    <t>Hội sở</t>
  </si>
  <si>
    <t>KẾ HOẠCH PHỎNG VẤN TUYỂN CHỌN SINH VIÊN 2015</t>
  </si>
  <si>
    <t>(đính kèm Thông báo số:_______/TB-NHKL ngày____/12/2014)</t>
  </si>
  <si>
    <t>Đơn vị</t>
  </si>
  <si>
    <t>SL</t>
  </si>
  <si>
    <t>Hình thức phỏng vấn</t>
  </si>
  <si>
    <t>Ghi chú</t>
  </si>
  <si>
    <t>Cụm 1</t>
  </si>
  <si>
    <t>CN Đồng Nai</t>
  </si>
  <si>
    <t>CN Bình Dương</t>
  </si>
  <si>
    <t>CN Sài Gòn</t>
  </si>
  <si>
    <t>Cụm 2</t>
  </si>
  <si>
    <t>Trực tuyến</t>
  </si>
  <si>
    <t>CN Bình Định</t>
  </si>
  <si>
    <t>CN Cà Mau</t>
  </si>
  <si>
    <t>CN Đồng Tháp</t>
  </si>
  <si>
    <t>CN Hậu Giang</t>
  </si>
  <si>
    <t>CN Trà Vinh</t>
  </si>
  <si>
    <t>CN Vũng  Tàu</t>
  </si>
  <si>
    <t>CN Vĩnh Long</t>
  </si>
  <si>
    <t>Phỏng vấn tại Cần Thơ </t>
  </si>
  <si>
    <t>CN Cần Thơ</t>
  </si>
  <si>
    <t>Tổng cộng</t>
  </si>
  <si>
    <r>
      <t>Ghi chú:</t>
    </r>
    <r>
      <rPr>
        <i/>
        <sz val="9"/>
        <color indexed="8"/>
        <rFont val="Arial"/>
        <family val="2"/>
      </rPr>
      <t xml:space="preserve"> Thời gian có thể điều chỉnh phù hợp thực tế, sẽ thông báo cụ thể đến thành viên</t>
    </r>
  </si>
  <si>
    <t>Thời gian phỏng vấn 
(dự kiến)</t>
  </si>
  <si>
    <t>Thành viên: Trưởng các đơn vị có ứng viên ứng tuyển</t>
  </si>
  <si>
    <t>P. KHDN</t>
  </si>
  <si>
    <t>P. PC&amp;XLN</t>
  </si>
  <si>
    <t>P. Thẻ</t>
  </si>
  <si>
    <r>
      <t xml:space="preserve">I. Thời gian phỏng vấn: </t>
    </r>
    <r>
      <rPr>
        <b/>
        <sz val="10"/>
        <rFont val="Arial"/>
        <family val="2"/>
      </rPr>
      <t>Ngày 06/12/2014 lúc 08:00 - 17:00</t>
    </r>
  </si>
  <si>
    <r>
      <t xml:space="preserve">III. Thành phần Ban phỏng vấn: </t>
    </r>
    <r>
      <rPr>
        <b/>
        <sz val="10"/>
        <rFont val="Arial"/>
        <family val="2"/>
      </rPr>
      <t>Hội đồng A 2</t>
    </r>
  </si>
  <si>
    <t>Giải Pháp Nhằm Hoàn Thiện Hệ Thống Chấm Điểm Xếp Hạng Tín Dụng Nội Bộ Khách Hàng Doanh Nghiệp Tại Kienlongbank</t>
  </si>
  <si>
    <t>Nhân sự</t>
  </si>
  <si>
    <t xml:space="preserve">Đơn vị thực tập và đề tài chưa phù hợp
=&gt; cần thay đổi sang P. KHDN hoặc đổi đề tài
</t>
  </si>
  <si>
    <t xml:space="preserve">Đơn vị thực tập và đề tài chưa phù hợp
=&gt; cần thay đổi sang P. QLV và KDTT. Tuy nhiên P. QLV không có nhu cầu tuyển TTS. SV có thể đổi đề tài
</t>
  </si>
  <si>
    <t xml:space="preserve">Đơn vị thực tập và đề tài chưa phù hợp
=&gt; cần thay đổi đề tài
</t>
  </si>
  <si>
    <t xml:space="preserve">Đơn vị thực tập và đề tài chưa phù hợp
=&gt; cần thay đổi sang P. Đầu tư hoặc đổi đề tài
</t>
  </si>
  <si>
    <t>Bộ phận Giao dịch viên
CN Bình Định</t>
  </si>
  <si>
    <t>Cần thay đổi đề tài chuyên về huy động</t>
  </si>
  <si>
    <t>Tài chính - NH</t>
  </si>
  <si>
    <t>SV sẽ chỉ báo cáo quá trình thực tập thay thế cho chuyên đề tốt nghiệp.</t>
  </si>
  <si>
    <t>Quản lý rủi ro trong giao dịch thanh toán thẻ tại Kienlongbank</t>
  </si>
  <si>
    <t>Phát triển hoạt động thanh toán thẻ tại ngân hàng thương mại cổ phần Kiên Long</t>
  </si>
  <si>
    <t>Khách hàng và các biện pháp thu hút khách hàng tại Kienlongbank</t>
  </si>
  <si>
    <t>Phân tích tình hình huy động vốn tại Ngân hàng</t>
  </si>
  <si>
    <t>ĐH TC Marketing</t>
  </si>
  <si>
    <t>ĐH CN thực phẩm</t>
  </si>
  <si>
    <t xml:space="preserve">Hội đồng </t>
  </si>
  <si>
    <t>Chủ tịch HĐTC: Trần Tuấn Anh – Phó Tổng Giám đốc</t>
  </si>
  <si>
    <r>
      <t xml:space="preserve">III. Thành phần Ban phỏng vấn: </t>
    </r>
    <r>
      <rPr>
        <b/>
        <sz val="10"/>
        <rFont val="Arial"/>
        <family val="2"/>
      </rPr>
      <t>Hội đồng</t>
    </r>
  </si>
  <si>
    <t>08:40 - 09:10</t>
  </si>
  <si>
    <t>HO LOT</t>
  </si>
  <si>
    <t>PHAI</t>
  </si>
  <si>
    <t>CHIEU CAO</t>
  </si>
  <si>
    <t>CAN NANG</t>
  </si>
  <si>
    <t>TRUONG</t>
  </si>
  <si>
    <t>NGANH</t>
  </si>
  <si>
    <t>DE TAI</t>
  </si>
  <si>
    <t>NGUYEN VONG THUC TAP</t>
  </si>
  <si>
    <t>DIA BAN</t>
  </si>
  <si>
    <t>GIO PV</t>
  </si>
  <si>
    <t>Thư ký: Phạm Thị Ngọc Trân - Nhân viên TTĐT</t>
  </si>
  <si>
    <t>Thành viên: Nguyễn Thiên Ân - Q. Giám đốc TTĐT</t>
  </si>
  <si>
    <t>Sáng thứ 7 (6/12)</t>
  </si>
  <si>
    <t>Sáng thứ 6 (5/12)</t>
  </si>
  <si>
    <t>09:10 - 09:30</t>
  </si>
  <si>
    <t>09:30 - 09:40</t>
  </si>
  <si>
    <t>09:40 - 10:10</t>
  </si>
  <si>
    <t>10:10 - 10:30</t>
  </si>
  <si>
    <t>10:30 - 11:10</t>
  </si>
  <si>
    <t>Cụm 3</t>
  </si>
  <si>
    <t>Chi nhánh</t>
  </si>
  <si>
    <t>Sài Gòn</t>
  </si>
  <si>
    <t>Sáng T7 06/12</t>
  </si>
  <si>
    <t>13:00 - 13:10</t>
  </si>
  <si>
    <t>13:10 - 13:20</t>
  </si>
  <si>
    <t>13:20 - 13:40</t>
  </si>
  <si>
    <t>13:40 - 14:00</t>
  </si>
  <si>
    <t>14:00 - 14:20</t>
  </si>
  <si>
    <t>14:20 - 14:30</t>
  </si>
  <si>
    <t>14:30 - 16:00</t>
  </si>
  <si>
    <t>16:00 - 16:30</t>
  </si>
  <si>
    <t>TTS xin phỏng vấn tại Cần Thơ</t>
  </si>
  <si>
    <t>Chiều T6 05/12</t>
  </si>
  <si>
    <t>08:00 - 12:00</t>
  </si>
  <si>
    <t>12:00 - 12:40</t>
  </si>
  <si>
    <t>0932014312</t>
  </si>
  <si>
    <r>
      <t>I. Thời gian phỏng vấn: Chiều ngày</t>
    </r>
    <r>
      <rPr>
        <b/>
        <sz val="10"/>
        <rFont val="Arial"/>
        <family val="2"/>
      </rPr>
      <t xml:space="preserve"> 05/12/2014 lúc 13:00 - 16:30</t>
    </r>
  </si>
  <si>
    <r>
      <t>I. Thời gian phỏng vấn: Sáng</t>
    </r>
    <r>
      <rPr>
        <b/>
        <sz val="10"/>
        <rFont val="Arial"/>
        <family val="2"/>
      </rPr>
      <t xml:space="preserve"> 05 + sáng 06/12/2014</t>
    </r>
  </si>
  <si>
    <t>GHI CHÚ</t>
  </si>
  <si>
    <t>A Hưng - PGD Thủ Đức</t>
  </si>
  <si>
    <t>A Hoà - CN Sài Gòn</t>
  </si>
  <si>
    <t>Thuý Loan - P. Marketing</t>
  </si>
  <si>
    <t>A Trường - CN Bình Dương</t>
  </si>
  <si>
    <t>A Bình - CN Hậu Giang</t>
  </si>
  <si>
    <t>C Hà - P. Kho quỹ</t>
  </si>
  <si>
    <t>A Trọng - P. CNTT</t>
  </si>
  <si>
    <t>C Thanh - P. KSNB</t>
  </si>
  <si>
    <t>Tú - P. Marketing</t>
  </si>
  <si>
    <t>C Thi - CN Vĩnh Long</t>
  </si>
  <si>
    <t>Tài chính DN</t>
  </si>
  <si>
    <t>KQ PV</t>
  </si>
  <si>
    <t>X</t>
  </si>
  <si>
    <t>Đạt</t>
  </si>
  <si>
    <t>DANH SÁCH SINH VIÊN CÓ NGƯỜI THÂN LÀM TẠI KIENLONGBANK</t>
  </si>
  <si>
    <t>Đại học Tài chính - Marketing</t>
  </si>
  <si>
    <t>Đại học Tây Đô</t>
  </si>
  <si>
    <t>Đại học Kinh tế Tp HCM</t>
  </si>
  <si>
    <t>Đại học Đồng Tháp</t>
  </si>
  <si>
    <t>Phan Thị Yến Nhi</t>
  </si>
  <si>
    <t>Tô Thị Kim Ngân</t>
  </si>
  <si>
    <t>Mai Thị Thanh Hằng</t>
  </si>
  <si>
    <t>Thạch Thị Trúc Phương</t>
  </si>
  <si>
    <t>Đại học Kinh tế - Luật</t>
  </si>
  <si>
    <t>Võ Hồng Ngọc</t>
  </si>
  <si>
    <t>Đại học Sài Gòn</t>
  </si>
  <si>
    <t>Phạm Lâm Bảo Nghi</t>
  </si>
  <si>
    <t>Mai Thanh Thanh</t>
  </si>
  <si>
    <t>Đại học Cửu Long</t>
  </si>
  <si>
    <t>Lê Thanh Ngọc</t>
  </si>
  <si>
    <t>Phan Thị Trang Thi</t>
  </si>
  <si>
    <t>Trương Thị Hồng Nhung</t>
  </si>
  <si>
    <t>Phạm Thị Hoàng Tú</t>
  </si>
  <si>
    <t>Võ Thị Lệ Huyền</t>
  </si>
  <si>
    <t>Hoàng Phúc Lộc</t>
  </si>
  <si>
    <t>Lê Thanh Thảo Nhi</t>
  </si>
  <si>
    <t>Mai Phương Nghiệm</t>
  </si>
  <si>
    <t>Ngô Đỗ Bảo Trân</t>
  </si>
  <si>
    <t>Nguyễn Trí Nhân</t>
  </si>
  <si>
    <t>Phan Thanh Sang</t>
  </si>
  <si>
    <t>Trương Thảo Uyên</t>
  </si>
  <si>
    <t>Nguyễn Thụy Mộng Huyền</t>
  </si>
  <si>
    <t>Võ Tuấn Anh</t>
  </si>
  <si>
    <t>Võ Thị Ngọc Sương</t>
  </si>
  <si>
    <t>Đại học Văn Lang</t>
  </si>
  <si>
    <t>Hàng Vĩ Cẩm</t>
  </si>
  <si>
    <t>Lữ Thông Đạt</t>
  </si>
  <si>
    <t>Lê Duy Khánh</t>
  </si>
  <si>
    <t>Trần Hồng My</t>
  </si>
  <si>
    <t>Lưu Phan Khánh Ly</t>
  </si>
  <si>
    <t>CN Đà Nẵng</t>
  </si>
  <si>
    <t>CN Khánh Hòa</t>
  </si>
  <si>
    <t>Đại học Kinh tế - Đà Nẵng</t>
  </si>
  <si>
    <t>Nguyễn Thị Thùy Vân</t>
  </si>
  <si>
    <t>NĂM SINH</t>
  </si>
  <si>
    <t>1994</t>
  </si>
  <si>
    <t>1993</t>
  </si>
  <si>
    <t>ĐƠN VỊ THỰC TẬP</t>
  </si>
  <si>
    <t>P. QLV và KDTT</t>
  </si>
  <si>
    <t>P. TTQT</t>
  </si>
  <si>
    <t>TỔNG CỘNG</t>
  </si>
  <si>
    <t>CĐ CNTT Tp HCM</t>
  </si>
  <si>
    <t>STT</t>
  </si>
  <si>
    <t>DANH SÁCH TIẾP NHẬN TUYỂN CHỌN THỰC TẬP SINH
NĂM 2016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</si>
</sst>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_(* #,##0.00_);_(* \(#,##0.00\);_(* \-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21"/>
      <name val="Arial"/>
      <family val="2"/>
    </font>
    <font>
      <sz val="9"/>
      <name val="Arial"/>
      <family val="2"/>
    </font>
    <font>
      <sz val="9"/>
      <color indexed="59"/>
      <name val="Arial"/>
      <family val="2"/>
    </font>
    <font>
      <sz val="8"/>
      <color indexed="5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8"/>
      <name val="Arial"/>
      <family val="2"/>
    </font>
    <font>
      <i/>
      <sz val="10"/>
      <name val="Arial"/>
      <family val="2"/>
    </font>
    <font>
      <i/>
      <sz val="9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u val="single"/>
      <sz val="9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9"/>
      <color indexed="60"/>
      <name val="Arial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i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b/>
      <sz val="10"/>
      <color indexed="60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sz val="8"/>
      <color theme="0"/>
      <name val="Arial"/>
      <family val="2"/>
    </font>
    <font>
      <b/>
      <sz val="9"/>
      <color rgb="FFC00000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theme="1"/>
      <name val="Times New Roman"/>
      <family val="1"/>
    </font>
    <font>
      <i/>
      <sz val="9"/>
      <color rgb="FF000000"/>
      <name val="Arial"/>
      <family val="2"/>
    </font>
    <font>
      <i/>
      <u val="single"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C00000"/>
      <name val="Arial"/>
      <family val="2"/>
    </font>
    <font>
      <b/>
      <u val="single"/>
      <sz val="9"/>
      <color rgb="FF000000"/>
      <name val="Arial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/>
      <right style="thin"/>
      <top style="hair"/>
      <bottom style="hair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21" fillId="25" borderId="0" applyNumberFormat="0" applyBorder="0" applyAlignment="0" applyProtection="0"/>
    <xf numFmtId="0" fontId="70" fillId="26" borderId="0" applyNumberFormat="0" applyBorder="0" applyAlignment="0" applyProtection="0"/>
    <xf numFmtId="0" fontId="21" fillId="17" borderId="0" applyNumberFormat="0" applyBorder="0" applyAlignment="0" applyProtection="0"/>
    <xf numFmtId="0" fontId="70" fillId="27" borderId="0" applyNumberFormat="0" applyBorder="0" applyAlignment="0" applyProtection="0"/>
    <xf numFmtId="0" fontId="21" fillId="19" borderId="0" applyNumberFormat="0" applyBorder="0" applyAlignment="0" applyProtection="0"/>
    <xf numFmtId="0" fontId="70" fillId="28" borderId="0" applyNumberFormat="0" applyBorder="0" applyAlignment="0" applyProtection="0"/>
    <xf numFmtId="0" fontId="21" fillId="29" borderId="0" applyNumberFormat="0" applyBorder="0" applyAlignment="0" applyProtection="0"/>
    <xf numFmtId="0" fontId="70" fillId="30" borderId="0" applyNumberFormat="0" applyBorder="0" applyAlignment="0" applyProtection="0"/>
    <xf numFmtId="0" fontId="21" fillId="31" borderId="0" applyNumberFormat="0" applyBorder="0" applyAlignment="0" applyProtection="0"/>
    <xf numFmtId="0" fontId="70" fillId="32" borderId="0" applyNumberFormat="0" applyBorder="0" applyAlignment="0" applyProtection="0"/>
    <xf numFmtId="0" fontId="21" fillId="33" borderId="0" applyNumberFormat="0" applyBorder="0" applyAlignment="0" applyProtection="0"/>
    <xf numFmtId="0" fontId="70" fillId="34" borderId="0" applyNumberFormat="0" applyBorder="0" applyAlignment="0" applyProtection="0"/>
    <xf numFmtId="0" fontId="21" fillId="35" borderId="0" applyNumberFormat="0" applyBorder="0" applyAlignment="0" applyProtection="0"/>
    <xf numFmtId="0" fontId="70" fillId="36" borderId="0" applyNumberFormat="0" applyBorder="0" applyAlignment="0" applyProtection="0"/>
    <xf numFmtId="0" fontId="21" fillId="37" borderId="0" applyNumberFormat="0" applyBorder="0" applyAlignment="0" applyProtection="0"/>
    <xf numFmtId="0" fontId="70" fillId="38" borderId="0" applyNumberFormat="0" applyBorder="0" applyAlignment="0" applyProtection="0"/>
    <xf numFmtId="0" fontId="21" fillId="39" borderId="0" applyNumberFormat="0" applyBorder="0" applyAlignment="0" applyProtection="0"/>
    <xf numFmtId="0" fontId="70" fillId="40" borderId="0" applyNumberFormat="0" applyBorder="0" applyAlignment="0" applyProtection="0"/>
    <xf numFmtId="0" fontId="21" fillId="29" borderId="0" applyNumberFormat="0" applyBorder="0" applyAlignment="0" applyProtection="0"/>
    <xf numFmtId="0" fontId="70" fillId="41" borderId="0" applyNumberFormat="0" applyBorder="0" applyAlignment="0" applyProtection="0"/>
    <xf numFmtId="0" fontId="21" fillId="31" borderId="0" applyNumberFormat="0" applyBorder="0" applyAlignment="0" applyProtection="0"/>
    <xf numFmtId="0" fontId="70" fillId="42" borderId="0" applyNumberFormat="0" applyBorder="0" applyAlignment="0" applyProtection="0"/>
    <xf numFmtId="0" fontId="21" fillId="43" borderId="0" applyNumberFormat="0" applyBorder="0" applyAlignment="0" applyProtection="0"/>
    <xf numFmtId="0" fontId="71" fillId="44" borderId="0" applyNumberFormat="0" applyBorder="0" applyAlignment="0" applyProtection="0"/>
    <xf numFmtId="0" fontId="22" fillId="5" borderId="0" applyNumberFormat="0" applyBorder="0" applyAlignment="0" applyProtection="0"/>
    <xf numFmtId="0" fontId="72" fillId="45" borderId="1" applyNumberFormat="0" applyAlignment="0" applyProtection="0"/>
    <xf numFmtId="0" fontId="23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2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47" borderId="3" applyNumberFormat="0" applyAlignment="0" applyProtection="0"/>
    <xf numFmtId="0" fontId="24" fillId="48" borderId="4" applyNumberFormat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27" fillId="7" borderId="0" applyNumberFormat="0" applyBorder="0" applyAlignment="0" applyProtection="0"/>
    <xf numFmtId="0" fontId="77" fillId="0" borderId="5" applyNumberFormat="0" applyFill="0" applyAlignment="0" applyProtection="0"/>
    <xf numFmtId="0" fontId="28" fillId="0" borderId="6" applyNumberFormat="0" applyFill="0" applyAlignment="0" applyProtection="0"/>
    <xf numFmtId="0" fontId="78" fillId="0" borderId="7" applyNumberFormat="0" applyFill="0" applyAlignment="0" applyProtection="0"/>
    <xf numFmtId="0" fontId="29" fillId="0" borderId="8" applyNumberFormat="0" applyFill="0" applyAlignment="0" applyProtection="0"/>
    <xf numFmtId="0" fontId="79" fillId="0" borderId="9" applyNumberFormat="0" applyFill="0" applyAlignment="0" applyProtection="0"/>
    <xf numFmtId="0" fontId="30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50" borderId="1" applyNumberFormat="0" applyAlignment="0" applyProtection="0"/>
    <xf numFmtId="0" fontId="31" fillId="13" borderId="2" applyNumberFormat="0" applyAlignment="0" applyProtection="0"/>
    <xf numFmtId="0" fontId="82" fillId="0" borderId="11" applyNumberFormat="0" applyFill="0" applyAlignment="0" applyProtection="0"/>
    <xf numFmtId="0" fontId="32" fillId="0" borderId="12" applyNumberFormat="0" applyFill="0" applyAlignment="0" applyProtection="0"/>
    <xf numFmtId="0" fontId="83" fillId="51" borderId="0" applyNumberFormat="0" applyBorder="0" applyAlignment="0" applyProtection="0"/>
    <xf numFmtId="0" fontId="33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5" fillId="54" borderId="14" applyNumberFormat="0" applyAlignment="0" applyProtection="0"/>
    <xf numFmtId="0" fontId="84" fillId="45" borderId="15" applyNumberFormat="0" applyAlignment="0" applyProtection="0"/>
    <xf numFmtId="0" fontId="34" fillId="46" borderId="16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36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6">
    <xf numFmtId="0" fontId="0" fillId="0" borderId="0" xfId="0" applyFont="1" applyAlignment="1">
      <alignment/>
    </xf>
    <xf numFmtId="0" fontId="3" fillId="55" borderId="0" xfId="138" applyFont="1" applyFill="1" applyAlignment="1">
      <alignment horizontal="center" vertical="center"/>
      <protection/>
    </xf>
    <xf numFmtId="0" fontId="4" fillId="55" borderId="0" xfId="138" applyFont="1" applyFill="1" applyBorder="1" applyAlignment="1">
      <alignment horizontal="left" vertical="center"/>
      <protection/>
    </xf>
    <xf numFmtId="172" fontId="5" fillId="55" borderId="0" xfId="170" applyNumberFormat="1" applyFont="1" applyFill="1" applyBorder="1" applyAlignment="1">
      <alignment horizontal="center" vertical="center"/>
      <protection/>
    </xf>
    <xf numFmtId="172" fontId="5" fillId="55" borderId="0" xfId="170" applyNumberFormat="1" applyFont="1" applyFill="1" applyBorder="1" applyAlignment="1">
      <alignment horizontal="left" vertical="center"/>
      <protection/>
    </xf>
    <xf numFmtId="0" fontId="6" fillId="55" borderId="0" xfId="138" applyFont="1" applyFill="1" applyAlignment="1">
      <alignment vertical="center"/>
      <protection/>
    </xf>
    <xf numFmtId="172" fontId="7" fillId="55" borderId="0" xfId="170" applyNumberFormat="1" applyFont="1" applyFill="1" applyBorder="1" applyAlignment="1">
      <alignment horizontal="center" vertical="center"/>
      <protection/>
    </xf>
    <xf numFmtId="172" fontId="7" fillId="55" borderId="0" xfId="170" applyNumberFormat="1" applyFont="1" applyFill="1" applyBorder="1" applyAlignment="1">
      <alignment horizontal="left" vertical="center"/>
      <protection/>
    </xf>
    <xf numFmtId="172" fontId="8" fillId="55" borderId="0" xfId="170" applyNumberFormat="1" applyFont="1" applyFill="1" applyBorder="1" applyAlignment="1">
      <alignment vertical="center"/>
      <protection/>
    </xf>
    <xf numFmtId="172" fontId="8" fillId="55" borderId="0" xfId="170" applyNumberFormat="1" applyFont="1" applyFill="1" applyBorder="1" applyAlignment="1">
      <alignment horizontal="left" vertical="center"/>
      <protection/>
    </xf>
    <xf numFmtId="0" fontId="9" fillId="55" borderId="0" xfId="170" applyFont="1" applyFill="1" applyBorder="1" applyAlignment="1">
      <alignment horizontal="center" vertical="center"/>
      <protection/>
    </xf>
    <xf numFmtId="0" fontId="4" fillId="55" borderId="0" xfId="170" applyFont="1" applyFill="1" applyBorder="1" applyAlignment="1">
      <alignment horizontal="left" vertical="center"/>
      <protection/>
    </xf>
    <xf numFmtId="14" fontId="4" fillId="55" borderId="0" xfId="170" applyNumberFormat="1" applyFont="1" applyFill="1" applyBorder="1" applyAlignment="1">
      <alignment horizontal="center" vertical="center"/>
      <protection/>
    </xf>
    <xf numFmtId="0" fontId="10" fillId="55" borderId="0" xfId="138" applyNumberFormat="1" applyFont="1" applyFill="1" applyBorder="1" applyAlignment="1">
      <alignment horizontal="center" vertical="center"/>
      <protection/>
    </xf>
    <xf numFmtId="0" fontId="13" fillId="56" borderId="0" xfId="138" applyNumberFormat="1" applyFont="1" applyFill="1" applyAlignment="1">
      <alignment vertical="center"/>
      <protection/>
    </xf>
    <xf numFmtId="49" fontId="12" fillId="0" borderId="19" xfId="171" applyNumberFormat="1" applyFont="1" applyFill="1" applyBorder="1" applyAlignment="1">
      <alignment horizontal="center" vertical="center" wrapText="1"/>
      <protection/>
    </xf>
    <xf numFmtId="0" fontId="13" fillId="56" borderId="0" xfId="140" applyNumberFormat="1" applyFont="1" applyFill="1" applyAlignment="1">
      <alignment vertical="center"/>
      <protection/>
    </xf>
    <xf numFmtId="172" fontId="12" fillId="0" borderId="19" xfId="171" applyNumberFormat="1" applyFont="1" applyFill="1" applyBorder="1" applyAlignment="1">
      <alignment horizontal="left" vertical="center"/>
      <protection/>
    </xf>
    <xf numFmtId="0" fontId="13" fillId="56" borderId="0" xfId="139" applyNumberFormat="1" applyFont="1" applyFill="1" applyAlignment="1">
      <alignment vertical="center"/>
      <protection/>
    </xf>
    <xf numFmtId="0" fontId="13" fillId="56" borderId="0" xfId="138" applyNumberFormat="1" applyFont="1" applyFill="1" applyBorder="1" applyAlignment="1">
      <alignment horizontal="center" vertical="center"/>
      <protection/>
    </xf>
    <xf numFmtId="49" fontId="13" fillId="55" borderId="0" xfId="170" applyNumberFormat="1" applyFont="1" applyFill="1" applyBorder="1" applyAlignment="1">
      <alignment horizontal="left" vertical="center"/>
      <protection/>
    </xf>
    <xf numFmtId="172" fontId="13" fillId="55" borderId="0" xfId="170" applyNumberFormat="1" applyFont="1" applyFill="1" applyBorder="1" applyAlignment="1">
      <alignment horizontal="center" vertical="center"/>
      <protection/>
    </xf>
    <xf numFmtId="49" fontId="13" fillId="0" borderId="0" xfId="170" applyNumberFormat="1" applyFont="1" applyFill="1" applyBorder="1" applyAlignment="1">
      <alignment horizontal="center" vertical="center" wrapText="1"/>
      <protection/>
    </xf>
    <xf numFmtId="172" fontId="13" fillId="0" borderId="0" xfId="170" applyNumberFormat="1" applyFont="1" applyFill="1" applyBorder="1" applyAlignment="1">
      <alignment horizontal="left" vertical="center" wrapText="1"/>
      <protection/>
    </xf>
    <xf numFmtId="0" fontId="88" fillId="55" borderId="0" xfId="138" applyNumberFormat="1" applyFont="1" applyFill="1" applyBorder="1" applyAlignment="1">
      <alignment horizontal="left" vertical="center"/>
      <protection/>
    </xf>
    <xf numFmtId="49" fontId="89" fillId="55" borderId="0" xfId="170" applyNumberFormat="1" applyFont="1" applyFill="1" applyBorder="1" applyAlignment="1">
      <alignment horizontal="left" vertical="center"/>
      <protection/>
    </xf>
    <xf numFmtId="49" fontId="89" fillId="55" borderId="0" xfId="170" applyNumberFormat="1" applyFont="1" applyFill="1" applyBorder="1" applyAlignment="1">
      <alignment horizontal="center" vertical="center"/>
      <protection/>
    </xf>
    <xf numFmtId="49" fontId="90" fillId="55" borderId="0" xfId="170" applyNumberFormat="1" applyFont="1" applyFill="1" applyBorder="1" applyAlignment="1">
      <alignment horizontal="left" vertical="center" wrapText="1"/>
      <protection/>
    </xf>
    <xf numFmtId="4" fontId="16" fillId="55" borderId="0" xfId="70" applyNumberFormat="1" applyFont="1" applyFill="1" applyBorder="1" applyAlignment="1">
      <alignment horizontal="center" vertical="center" wrapText="1"/>
    </xf>
    <xf numFmtId="0" fontId="16" fillId="55" borderId="0" xfId="138" applyFont="1" applyFill="1" applyAlignment="1">
      <alignment vertical="center"/>
      <protection/>
    </xf>
    <xf numFmtId="0" fontId="89" fillId="55" borderId="0" xfId="170" applyNumberFormat="1" applyFont="1" applyFill="1" applyBorder="1" applyAlignment="1">
      <alignment horizontal="left" vertical="center"/>
      <protection/>
    </xf>
    <xf numFmtId="49" fontId="90" fillId="55" borderId="0" xfId="170" applyNumberFormat="1" applyFont="1" applyFill="1" applyBorder="1" applyAlignment="1">
      <alignment horizontal="center" vertical="center"/>
      <protection/>
    </xf>
    <xf numFmtId="49" fontId="91" fillId="55" borderId="0" xfId="138" applyNumberFormat="1" applyFont="1" applyFill="1" applyBorder="1" applyAlignment="1">
      <alignment horizontal="left" vertical="center"/>
      <protection/>
    </xf>
    <xf numFmtId="49" fontId="17" fillId="55" borderId="0" xfId="138" applyNumberFormat="1" applyFont="1" applyFill="1" applyBorder="1" applyAlignment="1">
      <alignment vertical="center"/>
      <protection/>
    </xf>
    <xf numFmtId="4" fontId="18" fillId="55" borderId="0" xfId="138" applyNumberFormat="1" applyFont="1" applyFill="1" applyAlignment="1">
      <alignment vertical="center"/>
      <protection/>
    </xf>
    <xf numFmtId="0" fontId="90" fillId="55" borderId="0" xfId="138" applyFont="1" applyFill="1" applyAlignment="1">
      <alignment horizontal="center" vertical="center"/>
      <protection/>
    </xf>
    <xf numFmtId="0" fontId="92" fillId="55" borderId="0" xfId="138" applyFont="1" applyFill="1" applyBorder="1" applyAlignment="1">
      <alignment horizontal="left" vertical="center"/>
      <protection/>
    </xf>
    <xf numFmtId="0" fontId="92" fillId="55" borderId="0" xfId="138" applyFont="1" applyFill="1" applyAlignment="1">
      <alignment horizontal="center" vertical="center"/>
      <protection/>
    </xf>
    <xf numFmtId="0" fontId="90" fillId="55" borderId="0" xfId="138" applyFont="1" applyFill="1" applyAlignment="1">
      <alignment horizontal="left" vertical="center"/>
      <protection/>
    </xf>
    <xf numFmtId="4" fontId="4" fillId="55" borderId="0" xfId="138" applyNumberFormat="1" applyFont="1" applyFill="1" applyAlignment="1">
      <alignment horizontal="center" vertical="center"/>
      <protection/>
    </xf>
    <xf numFmtId="0" fontId="4" fillId="55" borderId="0" xfId="138" applyFont="1" applyFill="1" applyAlignment="1">
      <alignment horizontal="left" vertical="center"/>
      <protection/>
    </xf>
    <xf numFmtId="0" fontId="4" fillId="55" borderId="0" xfId="138" applyFont="1" applyFill="1" applyAlignment="1">
      <alignment horizontal="center" vertical="center"/>
      <protection/>
    </xf>
    <xf numFmtId="0" fontId="10" fillId="55" borderId="0" xfId="138" applyNumberFormat="1" applyFont="1" applyFill="1" applyBorder="1" applyAlignment="1">
      <alignment horizontal="left" vertical="center"/>
      <protection/>
    </xf>
    <xf numFmtId="49" fontId="13" fillId="0" borderId="0" xfId="170" applyNumberFormat="1" applyFont="1" applyFill="1" applyBorder="1" applyAlignment="1">
      <alignment horizontal="left" vertical="center" wrapText="1"/>
      <protection/>
    </xf>
    <xf numFmtId="4" fontId="16" fillId="55" borderId="0" xfId="70" applyNumberFormat="1" applyFont="1" applyFill="1" applyBorder="1" applyAlignment="1">
      <alignment horizontal="left" vertical="center" wrapText="1"/>
    </xf>
    <xf numFmtId="4" fontId="4" fillId="55" borderId="0" xfId="138" applyNumberFormat="1" applyFont="1" applyFill="1" applyAlignment="1">
      <alignment horizontal="left" vertical="center"/>
      <protection/>
    </xf>
    <xf numFmtId="0" fontId="6" fillId="0" borderId="0" xfId="138" applyFont="1" applyAlignment="1">
      <alignment vertical="center"/>
      <protection/>
    </xf>
    <xf numFmtId="0" fontId="6" fillId="0" borderId="0" xfId="170" applyFont="1" applyFill="1" applyBorder="1" applyAlignment="1">
      <alignment vertical="center"/>
      <protection/>
    </xf>
    <xf numFmtId="0" fontId="38" fillId="0" borderId="0" xfId="170" applyFont="1" applyFill="1" applyBorder="1" applyAlignment="1">
      <alignment horizontal="left" vertical="center"/>
      <protection/>
    </xf>
    <xf numFmtId="1" fontId="6" fillId="0" borderId="0" xfId="170" applyNumberFormat="1" applyFont="1" applyFill="1" applyBorder="1" applyAlignment="1">
      <alignment horizontal="center" vertical="center"/>
      <protection/>
    </xf>
    <xf numFmtId="0" fontId="6" fillId="0" borderId="0" xfId="138" applyFont="1" applyAlignment="1">
      <alignment horizontal="center" vertical="center"/>
      <protection/>
    </xf>
    <xf numFmtId="0" fontId="6" fillId="0" borderId="0" xfId="138" applyFont="1" applyBorder="1" applyAlignment="1">
      <alignment vertical="center"/>
      <protection/>
    </xf>
    <xf numFmtId="0" fontId="6" fillId="0" borderId="0" xfId="138" applyFont="1" applyBorder="1" applyAlignment="1">
      <alignment horizontal="center" vertical="center"/>
      <protection/>
    </xf>
    <xf numFmtId="2" fontId="6" fillId="0" borderId="0" xfId="138" applyNumberFormat="1" applyFont="1" applyBorder="1" applyAlignment="1">
      <alignment vertical="center"/>
      <protection/>
    </xf>
    <xf numFmtId="0" fontId="39" fillId="0" borderId="0" xfId="170" applyFont="1" applyFill="1" applyBorder="1" applyAlignment="1">
      <alignment horizontal="left" vertical="center"/>
      <protection/>
    </xf>
    <xf numFmtId="0" fontId="40" fillId="0" borderId="0" xfId="170" applyFont="1" applyFill="1" applyBorder="1" applyAlignment="1">
      <alignment vertical="center"/>
      <protection/>
    </xf>
    <xf numFmtId="0" fontId="6" fillId="0" borderId="0" xfId="170" applyFont="1" applyFill="1" applyBorder="1" applyAlignment="1">
      <alignment horizontal="left" vertical="center"/>
      <protection/>
    </xf>
    <xf numFmtId="14" fontId="6" fillId="0" borderId="0" xfId="170" applyNumberFormat="1" applyFont="1" applyFill="1" applyBorder="1" applyAlignment="1">
      <alignment horizontal="right" vertical="center"/>
      <protection/>
    </xf>
    <xf numFmtId="14" fontId="6" fillId="0" borderId="0" xfId="170" applyNumberFormat="1" applyFont="1" applyFill="1" applyBorder="1" applyAlignment="1">
      <alignment vertical="center"/>
      <protection/>
    </xf>
    <xf numFmtId="0" fontId="6" fillId="0" borderId="0" xfId="170" applyFont="1" applyFill="1" applyBorder="1" applyAlignment="1">
      <alignment horizontal="center" vertical="center"/>
      <protection/>
    </xf>
    <xf numFmtId="0" fontId="40" fillId="57" borderId="20" xfId="170" applyFont="1" applyFill="1" applyBorder="1" applyAlignment="1">
      <alignment horizontal="center" vertical="center" wrapText="1"/>
      <protection/>
    </xf>
    <xf numFmtId="0" fontId="40" fillId="57" borderId="21" xfId="170" applyFont="1" applyFill="1" applyBorder="1" applyAlignment="1">
      <alignment horizontal="center" vertical="center" wrapText="1"/>
      <protection/>
    </xf>
    <xf numFmtId="14" fontId="40" fillId="57" borderId="20" xfId="170" applyNumberFormat="1" applyFont="1" applyFill="1" applyBorder="1" applyAlignment="1">
      <alignment horizontal="center" vertical="center" shrinkToFit="1"/>
      <protection/>
    </xf>
    <xf numFmtId="0" fontId="6" fillId="0" borderId="20" xfId="138" applyFont="1" applyFill="1" applyBorder="1" applyAlignment="1">
      <alignment horizontal="center" vertical="center"/>
      <protection/>
    </xf>
    <xf numFmtId="49" fontId="6" fillId="0" borderId="21" xfId="170" applyNumberFormat="1" applyFont="1" applyFill="1" applyBorder="1" applyAlignment="1">
      <alignment vertical="center"/>
      <protection/>
    </xf>
    <xf numFmtId="49" fontId="6" fillId="0" borderId="20" xfId="170" applyNumberFormat="1" applyFont="1" applyFill="1" applyBorder="1" applyAlignment="1">
      <alignment horizontal="center" vertical="center"/>
      <protection/>
    </xf>
    <xf numFmtId="49" fontId="6" fillId="0" borderId="22" xfId="170" applyNumberFormat="1" applyFont="1" applyFill="1" applyBorder="1" applyAlignment="1">
      <alignment horizontal="center" vertical="center"/>
      <protection/>
    </xf>
    <xf numFmtId="49" fontId="6" fillId="0" borderId="20" xfId="170" applyNumberFormat="1" applyFont="1" applyFill="1" applyBorder="1" applyAlignment="1">
      <alignment horizontal="center" vertical="center" wrapText="1"/>
      <protection/>
    </xf>
    <xf numFmtId="20" fontId="41" fillId="0" borderId="20" xfId="138" applyNumberFormat="1" applyFont="1" applyBorder="1" applyAlignment="1">
      <alignment horizontal="center" vertical="center"/>
      <protection/>
    </xf>
    <xf numFmtId="0" fontId="11" fillId="0" borderId="0" xfId="138" applyFont="1" applyAlignment="1">
      <alignment vertical="center"/>
      <protection/>
    </xf>
    <xf numFmtId="49" fontId="42" fillId="0" borderId="0" xfId="138" applyNumberFormat="1" applyFont="1" applyBorder="1" applyAlignment="1">
      <alignment horizontal="center" vertical="center"/>
      <protection/>
    </xf>
    <xf numFmtId="49" fontId="42" fillId="0" borderId="0" xfId="138" applyNumberFormat="1" applyFont="1" applyBorder="1" applyAlignment="1">
      <alignment vertical="center"/>
      <protection/>
    </xf>
    <xf numFmtId="0" fontId="43" fillId="0" borderId="0" xfId="138" applyFont="1" applyAlignment="1">
      <alignment vertical="center"/>
      <protection/>
    </xf>
    <xf numFmtId="0" fontId="43" fillId="0" borderId="0" xfId="138" applyFont="1" applyAlignment="1">
      <alignment horizontal="center" vertical="center"/>
      <protection/>
    </xf>
    <xf numFmtId="0" fontId="11" fillId="0" borderId="0" xfId="138" applyFont="1" applyAlignment="1">
      <alignment horizontal="center" vertical="center"/>
      <protection/>
    </xf>
    <xf numFmtId="0" fontId="44" fillId="0" borderId="0" xfId="138" applyFont="1" applyAlignment="1">
      <alignment horizontal="center" vertical="center"/>
      <protection/>
    </xf>
    <xf numFmtId="0" fontId="44" fillId="0" borderId="0" xfId="138" applyFont="1" applyAlignment="1">
      <alignment vertical="center"/>
      <protection/>
    </xf>
    <xf numFmtId="1" fontId="6" fillId="0" borderId="0" xfId="170" applyNumberFormat="1" applyFont="1" applyFill="1" applyBorder="1" applyAlignment="1">
      <alignment horizontal="left" vertical="center"/>
      <protection/>
    </xf>
    <xf numFmtId="0" fontId="6" fillId="0" borderId="0" xfId="138" applyFont="1" applyAlignment="1">
      <alignment horizontal="left" vertical="center"/>
      <protection/>
    </xf>
    <xf numFmtId="0" fontId="40" fillId="57" borderId="20" xfId="170" applyFont="1" applyFill="1" applyBorder="1" applyAlignment="1">
      <alignment horizontal="left" vertical="center" wrapText="1"/>
      <protection/>
    </xf>
    <xf numFmtId="20" fontId="41" fillId="0" borderId="20" xfId="138" applyNumberFormat="1" applyFont="1" applyBorder="1" applyAlignment="1">
      <alignment horizontal="left" vertical="center"/>
      <protection/>
    </xf>
    <xf numFmtId="0" fontId="11" fillId="0" borderId="0" xfId="138" applyFont="1" applyAlignment="1">
      <alignment horizontal="left" vertical="center"/>
      <protection/>
    </xf>
    <xf numFmtId="0" fontId="44" fillId="0" borderId="0" xfId="138" applyFont="1" applyAlignment="1">
      <alignment horizontal="left" vertical="center"/>
      <protection/>
    </xf>
    <xf numFmtId="14" fontId="6" fillId="0" borderId="0" xfId="170" applyNumberFormat="1" applyFont="1" applyFill="1" applyBorder="1" applyAlignment="1">
      <alignment horizontal="left" vertical="center"/>
      <protection/>
    </xf>
    <xf numFmtId="14" fontId="40" fillId="57" borderId="20" xfId="170" applyNumberFormat="1" applyFont="1" applyFill="1" applyBorder="1" applyAlignment="1">
      <alignment horizontal="left" vertical="center" wrapText="1"/>
      <protection/>
    </xf>
    <xf numFmtId="14" fontId="6" fillId="0" borderId="21" xfId="170" applyNumberFormat="1" applyFont="1" applyFill="1" applyBorder="1" applyAlignment="1">
      <alignment horizontal="left" vertical="center"/>
      <protection/>
    </xf>
    <xf numFmtId="49" fontId="12" fillId="0" borderId="23" xfId="171" applyNumberFormat="1" applyFont="1" applyFill="1" applyBorder="1" applyAlignment="1">
      <alignment horizontal="center" vertical="center" wrapText="1"/>
      <protection/>
    </xf>
    <xf numFmtId="0" fontId="2" fillId="0" borderId="0" xfId="138" applyFont="1" applyAlignment="1">
      <alignment vertical="center"/>
      <protection/>
    </xf>
    <xf numFmtId="0" fontId="2" fillId="0" borderId="0" xfId="170" applyFont="1" applyFill="1" applyBorder="1" applyAlignment="1">
      <alignment horizontal="left" vertical="center"/>
      <protection/>
    </xf>
    <xf numFmtId="14" fontId="2" fillId="0" borderId="0" xfId="170" applyNumberFormat="1" applyFont="1" applyFill="1" applyBorder="1" applyAlignment="1">
      <alignment vertical="center"/>
      <protection/>
    </xf>
    <xf numFmtId="0" fontId="43" fillId="0" borderId="0" xfId="138" applyFont="1" applyAlignment="1">
      <alignment horizontal="right" vertical="center"/>
      <protection/>
    </xf>
    <xf numFmtId="0" fontId="11" fillId="0" borderId="0" xfId="138" applyFont="1" applyAlignment="1">
      <alignment horizontal="right" vertical="center"/>
      <protection/>
    </xf>
    <xf numFmtId="0" fontId="93" fillId="0" borderId="24" xfId="0" applyFont="1" applyBorder="1" applyAlignment="1">
      <alignment vertical="center" wrapText="1"/>
    </xf>
    <xf numFmtId="0" fontId="93" fillId="0" borderId="25" xfId="0" applyFont="1" applyBorder="1" applyAlignment="1">
      <alignment vertical="center" wrapText="1"/>
    </xf>
    <xf numFmtId="0" fontId="93" fillId="0" borderId="25" xfId="0" applyFont="1" applyBorder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95" fillId="0" borderId="25" xfId="0" applyFont="1" applyBorder="1" applyAlignment="1">
      <alignment vertical="center" wrapText="1"/>
    </xf>
    <xf numFmtId="0" fontId="96" fillId="0" borderId="0" xfId="0" applyFont="1" applyAlignment="1">
      <alignment/>
    </xf>
    <xf numFmtId="0" fontId="93" fillId="0" borderId="26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5" fillId="0" borderId="24" xfId="0" applyFont="1" applyBorder="1" applyAlignment="1">
      <alignment horizontal="left" vertical="center" wrapText="1"/>
    </xf>
    <xf numFmtId="20" fontId="95" fillId="0" borderId="25" xfId="0" applyNumberFormat="1" applyFont="1" applyBorder="1" applyAlignment="1">
      <alignment horizontal="center" vertical="center" wrapText="1"/>
    </xf>
    <xf numFmtId="0" fontId="45" fillId="57" borderId="20" xfId="170" applyFont="1" applyFill="1" applyBorder="1" applyAlignment="1">
      <alignment horizontal="center" vertical="center" wrapText="1"/>
      <protection/>
    </xf>
    <xf numFmtId="0" fontId="45" fillId="57" borderId="21" xfId="170" applyFont="1" applyFill="1" applyBorder="1" applyAlignment="1">
      <alignment horizontal="center" vertical="center" wrapText="1"/>
      <protection/>
    </xf>
    <xf numFmtId="14" fontId="45" fillId="57" borderId="20" xfId="170" applyNumberFormat="1" applyFont="1" applyFill="1" applyBorder="1" applyAlignment="1">
      <alignment horizontal="center" vertical="center" shrinkToFit="1"/>
      <protection/>
    </xf>
    <xf numFmtId="14" fontId="45" fillId="57" borderId="20" xfId="170" applyNumberFormat="1" applyFont="1" applyFill="1" applyBorder="1" applyAlignment="1">
      <alignment horizontal="left" vertical="center" wrapText="1"/>
      <protection/>
    </xf>
    <xf numFmtId="0" fontId="45" fillId="57" borderId="20" xfId="170" applyFont="1" applyFill="1" applyBorder="1" applyAlignment="1">
      <alignment horizontal="left" vertical="center" wrapText="1"/>
      <protection/>
    </xf>
    <xf numFmtId="0" fontId="2" fillId="0" borderId="20" xfId="138" applyFont="1" applyFill="1" applyBorder="1" applyAlignment="1">
      <alignment horizontal="center" vertical="center"/>
      <protection/>
    </xf>
    <xf numFmtId="49" fontId="2" fillId="0" borderId="21" xfId="170" applyNumberFormat="1" applyFont="1" applyFill="1" applyBorder="1" applyAlignment="1">
      <alignment vertical="center"/>
      <protection/>
    </xf>
    <xf numFmtId="49" fontId="2" fillId="0" borderId="20" xfId="170" applyNumberFormat="1" applyFont="1" applyFill="1" applyBorder="1" applyAlignment="1">
      <alignment horizontal="center" vertical="center"/>
      <protection/>
    </xf>
    <xf numFmtId="49" fontId="2" fillId="0" borderId="20" xfId="170" applyNumberFormat="1" applyFont="1" applyFill="1" applyBorder="1" applyAlignment="1">
      <alignment horizontal="center" vertical="center" wrapText="1"/>
      <protection/>
    </xf>
    <xf numFmtId="14" fontId="2" fillId="0" borderId="21" xfId="170" applyNumberFormat="1" applyFont="1" applyFill="1" applyBorder="1" applyAlignment="1">
      <alignment horizontal="left" vertical="center"/>
      <protection/>
    </xf>
    <xf numFmtId="20" fontId="17" fillId="0" borderId="20" xfId="138" applyNumberFormat="1" applyFont="1" applyBorder="1" applyAlignment="1">
      <alignment horizontal="left" vertical="center"/>
      <protection/>
    </xf>
    <xf numFmtId="0" fontId="43" fillId="57" borderId="20" xfId="170" applyFont="1" applyFill="1" applyBorder="1" applyAlignment="1">
      <alignment horizontal="center" vertical="center" wrapText="1"/>
      <protection/>
    </xf>
    <xf numFmtId="0" fontId="43" fillId="57" borderId="21" xfId="170" applyFont="1" applyFill="1" applyBorder="1" applyAlignment="1">
      <alignment horizontal="center" vertical="center" wrapText="1"/>
      <protection/>
    </xf>
    <xf numFmtId="14" fontId="43" fillId="57" borderId="20" xfId="170" applyNumberFormat="1" applyFont="1" applyFill="1" applyBorder="1" applyAlignment="1">
      <alignment horizontal="center" vertical="center" shrinkToFit="1"/>
      <protection/>
    </xf>
    <xf numFmtId="14" fontId="43" fillId="57" borderId="20" xfId="170" applyNumberFormat="1" applyFont="1" applyFill="1" applyBorder="1" applyAlignment="1">
      <alignment horizontal="left" vertical="center" wrapText="1"/>
      <protection/>
    </xf>
    <xf numFmtId="0" fontId="43" fillId="57" borderId="20" xfId="170" applyFont="1" applyFill="1" applyBorder="1" applyAlignment="1">
      <alignment horizontal="left" vertical="center" wrapText="1"/>
      <protection/>
    </xf>
    <xf numFmtId="0" fontId="11" fillId="0" borderId="20" xfId="138" applyFont="1" applyFill="1" applyBorder="1" applyAlignment="1">
      <alignment horizontal="center" vertical="center"/>
      <protection/>
    </xf>
    <xf numFmtId="49" fontId="11" fillId="0" borderId="21" xfId="170" applyNumberFormat="1" applyFont="1" applyFill="1" applyBorder="1" applyAlignment="1">
      <alignment vertical="center"/>
      <protection/>
    </xf>
    <xf numFmtId="49" fontId="11" fillId="0" borderId="20" xfId="170" applyNumberFormat="1" applyFont="1" applyFill="1" applyBorder="1" applyAlignment="1">
      <alignment horizontal="center" vertical="center"/>
      <protection/>
    </xf>
    <xf numFmtId="49" fontId="11" fillId="0" borderId="20" xfId="170" applyNumberFormat="1" applyFont="1" applyFill="1" applyBorder="1" applyAlignment="1">
      <alignment horizontal="center" vertical="center" wrapText="1"/>
      <protection/>
    </xf>
    <xf numFmtId="14" fontId="11" fillId="0" borderId="21" xfId="170" applyNumberFormat="1" applyFont="1" applyFill="1" applyBorder="1" applyAlignment="1">
      <alignment horizontal="left" vertical="center"/>
      <protection/>
    </xf>
    <xf numFmtId="20" fontId="42" fillId="0" borderId="20" xfId="138" applyNumberFormat="1" applyFont="1" applyBorder="1" applyAlignment="1">
      <alignment horizontal="left" vertical="center"/>
      <protection/>
    </xf>
    <xf numFmtId="20" fontId="42" fillId="0" borderId="20" xfId="138" applyNumberFormat="1" applyFont="1" applyBorder="1" applyAlignment="1">
      <alignment horizontal="center" vertical="center"/>
      <protection/>
    </xf>
    <xf numFmtId="20" fontId="17" fillId="0" borderId="20" xfId="138" applyNumberFormat="1" applyFont="1" applyBorder="1" applyAlignment="1">
      <alignment horizontal="left" vertical="center" wrapText="1"/>
      <protection/>
    </xf>
    <xf numFmtId="49" fontId="11" fillId="0" borderId="22" xfId="170" applyNumberFormat="1" applyFont="1" applyFill="1" applyBorder="1" applyAlignment="1">
      <alignment horizontal="left" vertical="center"/>
      <protection/>
    </xf>
    <xf numFmtId="49" fontId="6" fillId="0" borderId="22" xfId="170" applyNumberFormat="1" applyFont="1" applyFill="1" applyBorder="1" applyAlignment="1">
      <alignment horizontal="left" vertical="center"/>
      <protection/>
    </xf>
    <xf numFmtId="49" fontId="2" fillId="0" borderId="22" xfId="170" applyNumberFormat="1" applyFont="1" applyFill="1" applyBorder="1" applyAlignment="1">
      <alignment horizontal="left" vertical="center"/>
      <protection/>
    </xf>
    <xf numFmtId="49" fontId="42" fillId="0" borderId="20" xfId="170" applyNumberFormat="1" applyFont="1" applyFill="1" applyBorder="1" applyAlignment="1">
      <alignment horizontal="center" vertical="center" wrapText="1"/>
      <protection/>
    </xf>
    <xf numFmtId="49" fontId="6" fillId="58" borderId="21" xfId="170" applyNumberFormat="1" applyFont="1" applyFill="1" applyBorder="1" applyAlignment="1">
      <alignment vertical="center"/>
      <protection/>
    </xf>
    <xf numFmtId="49" fontId="11" fillId="58" borderId="21" xfId="170" applyNumberFormat="1" applyFont="1" applyFill="1" applyBorder="1" applyAlignment="1">
      <alignment vertical="center"/>
      <protection/>
    </xf>
    <xf numFmtId="20" fontId="41" fillId="0" borderId="27" xfId="138" applyNumberFormat="1" applyFont="1" applyBorder="1" applyAlignment="1">
      <alignment vertical="center"/>
      <protection/>
    </xf>
    <xf numFmtId="20" fontId="41" fillId="0" borderId="28" xfId="138" applyNumberFormat="1" applyFont="1" applyBorder="1" applyAlignment="1">
      <alignment vertical="center"/>
      <protection/>
    </xf>
    <xf numFmtId="0" fontId="99" fillId="0" borderId="29" xfId="0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0" fontId="93" fillId="0" borderId="31" xfId="0" applyFont="1" applyBorder="1" applyAlignment="1">
      <alignment vertical="center" wrapText="1"/>
    </xf>
    <xf numFmtId="0" fontId="95" fillId="0" borderId="25" xfId="0" applyFont="1" applyBorder="1" applyAlignment="1">
      <alignment horizontal="center" vertical="center" wrapText="1"/>
    </xf>
    <xf numFmtId="0" fontId="93" fillId="0" borderId="32" xfId="0" applyFont="1" applyBorder="1" applyAlignment="1">
      <alignment vertical="center" wrapText="1"/>
    </xf>
    <xf numFmtId="0" fontId="96" fillId="0" borderId="33" xfId="0" applyFont="1" applyBorder="1" applyAlignment="1">
      <alignment/>
    </xf>
    <xf numFmtId="0" fontId="97" fillId="0" borderId="34" xfId="0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49" fontId="6" fillId="59" borderId="21" xfId="170" applyNumberFormat="1" applyFont="1" applyFill="1" applyBorder="1" applyAlignment="1">
      <alignment vertical="center"/>
      <protection/>
    </xf>
    <xf numFmtId="49" fontId="11" fillId="59" borderId="21" xfId="170" applyNumberFormat="1" applyFont="1" applyFill="1" applyBorder="1" applyAlignment="1">
      <alignment vertical="center"/>
      <protection/>
    </xf>
    <xf numFmtId="0" fontId="99" fillId="0" borderId="35" xfId="0" applyFont="1" applyBorder="1" applyAlignment="1">
      <alignment horizontal="center" vertical="center" wrapText="1"/>
    </xf>
    <xf numFmtId="0" fontId="93" fillId="0" borderId="36" xfId="0" applyFont="1" applyBorder="1" applyAlignment="1">
      <alignment vertical="center" wrapText="1"/>
    </xf>
    <xf numFmtId="0" fontId="95" fillId="0" borderId="37" xfId="0" applyFont="1" applyBorder="1" applyAlignment="1">
      <alignment vertical="center" wrapText="1"/>
    </xf>
    <xf numFmtId="0" fontId="95" fillId="0" borderId="37" xfId="0" applyFont="1" applyBorder="1" applyAlignment="1">
      <alignment horizontal="center" vertical="center" wrapText="1"/>
    </xf>
    <xf numFmtId="0" fontId="93" fillId="0" borderId="37" xfId="0" applyFont="1" applyBorder="1" applyAlignment="1">
      <alignment vertical="center" wrapText="1"/>
    </xf>
    <xf numFmtId="0" fontId="96" fillId="0" borderId="37" xfId="0" applyFont="1" applyBorder="1" applyAlignment="1">
      <alignment vertical="center" wrapText="1"/>
    </xf>
    <xf numFmtId="0" fontId="97" fillId="0" borderId="3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60" borderId="20" xfId="138" applyFont="1" applyFill="1" applyBorder="1" applyAlignment="1">
      <alignment horizontal="center" vertical="center"/>
      <protection/>
    </xf>
    <xf numFmtId="49" fontId="6" fillId="60" borderId="21" xfId="170" applyNumberFormat="1" applyFont="1" applyFill="1" applyBorder="1" applyAlignment="1">
      <alignment vertical="center"/>
      <protection/>
    </xf>
    <xf numFmtId="49" fontId="11" fillId="60" borderId="20" xfId="170" applyNumberFormat="1" applyFont="1" applyFill="1" applyBorder="1" applyAlignment="1">
      <alignment horizontal="center" vertical="center"/>
      <protection/>
    </xf>
    <xf numFmtId="49" fontId="11" fillId="60" borderId="20" xfId="170" applyNumberFormat="1" applyFont="1" applyFill="1" applyBorder="1" applyAlignment="1">
      <alignment horizontal="center" vertical="center" wrapText="1"/>
      <protection/>
    </xf>
    <xf numFmtId="14" fontId="11" fillId="60" borderId="21" xfId="170" applyNumberFormat="1" applyFont="1" applyFill="1" applyBorder="1" applyAlignment="1">
      <alignment horizontal="left" vertical="center"/>
      <protection/>
    </xf>
    <xf numFmtId="49" fontId="11" fillId="60" borderId="22" xfId="170" applyNumberFormat="1" applyFont="1" applyFill="1" applyBorder="1" applyAlignment="1">
      <alignment horizontal="left" vertical="center"/>
      <protection/>
    </xf>
    <xf numFmtId="20" fontId="42" fillId="60" borderId="20" xfId="138" applyNumberFormat="1" applyFont="1" applyFill="1" applyBorder="1" applyAlignment="1">
      <alignment horizontal="left" vertical="center"/>
      <protection/>
    </xf>
    <xf numFmtId="20" fontId="42" fillId="60" borderId="20" xfId="138" applyNumberFormat="1" applyFont="1" applyFill="1" applyBorder="1" applyAlignment="1">
      <alignment horizontal="center" vertical="center"/>
      <protection/>
    </xf>
    <xf numFmtId="49" fontId="40" fillId="18" borderId="21" xfId="170" applyNumberFormat="1" applyFont="1" applyFill="1" applyBorder="1" applyAlignment="1">
      <alignment vertical="center"/>
      <protection/>
    </xf>
    <xf numFmtId="49" fontId="6" fillId="18" borderId="39" xfId="170" applyNumberFormat="1" applyFont="1" applyFill="1" applyBorder="1" applyAlignment="1">
      <alignment vertical="center"/>
      <protection/>
    </xf>
    <xf numFmtId="49" fontId="6" fillId="18" borderId="40" xfId="170" applyNumberFormat="1" applyFont="1" applyFill="1" applyBorder="1" applyAlignment="1">
      <alignment vertical="center"/>
      <protection/>
    </xf>
    <xf numFmtId="0" fontId="11" fillId="0" borderId="25" xfId="0" applyFont="1" applyBorder="1" applyAlignment="1">
      <alignment vertical="center" wrapText="1"/>
    </xf>
    <xf numFmtId="0" fontId="100" fillId="0" borderId="37" xfId="0" applyFont="1" applyBorder="1" applyAlignment="1">
      <alignment horizontal="center" vertical="center" wrapText="1"/>
    </xf>
    <xf numFmtId="0" fontId="2" fillId="0" borderId="0" xfId="138" applyFont="1" applyAlignment="1" quotePrefix="1">
      <alignment vertical="center"/>
      <protection/>
    </xf>
    <xf numFmtId="0" fontId="13" fillId="56" borderId="0" xfId="139" applyNumberFormat="1" applyFont="1" applyFill="1" applyAlignment="1">
      <alignment vertical="center"/>
      <protection/>
    </xf>
    <xf numFmtId="0" fontId="47" fillId="61" borderId="41" xfId="170" applyFont="1" applyFill="1" applyBorder="1" applyAlignment="1">
      <alignment horizontal="center" vertical="center" wrapText="1"/>
      <protection/>
    </xf>
    <xf numFmtId="0" fontId="7" fillId="61" borderId="42" xfId="170" applyFont="1" applyFill="1" applyBorder="1" applyAlignment="1">
      <alignment horizontal="center" vertical="center" wrapText="1"/>
      <protection/>
    </xf>
    <xf numFmtId="14" fontId="7" fillId="61" borderId="42" xfId="170" applyNumberFormat="1" applyFont="1" applyFill="1" applyBorder="1" applyAlignment="1">
      <alignment horizontal="center" vertical="center" shrinkToFit="1"/>
      <protection/>
    </xf>
    <xf numFmtId="0" fontId="7" fillId="61" borderId="42" xfId="170" applyFont="1" applyFill="1" applyBorder="1" applyAlignment="1">
      <alignment horizontal="left" vertical="center" wrapText="1"/>
      <protection/>
    </xf>
    <xf numFmtId="0" fontId="2" fillId="0" borderId="43" xfId="138" applyFont="1" applyFill="1" applyBorder="1" applyAlignment="1">
      <alignment horizontal="center" vertical="center"/>
      <protection/>
    </xf>
    <xf numFmtId="49" fontId="2" fillId="0" borderId="19" xfId="170" applyNumberFormat="1" applyFont="1" applyFill="1" applyBorder="1" applyAlignment="1">
      <alignment horizontal="center" vertical="center"/>
      <protection/>
    </xf>
    <xf numFmtId="49" fontId="48" fillId="0" borderId="19" xfId="171" applyNumberFormat="1" applyFont="1" applyFill="1" applyBorder="1" applyAlignment="1">
      <alignment horizontal="center" vertical="center" wrapText="1"/>
      <protection/>
    </xf>
    <xf numFmtId="172" fontId="48" fillId="0" borderId="19" xfId="171" applyNumberFormat="1" applyFont="1" applyFill="1" applyBorder="1" applyAlignment="1">
      <alignment horizontal="left" vertical="center"/>
      <protection/>
    </xf>
    <xf numFmtId="49" fontId="2" fillId="0" borderId="19" xfId="170" applyNumberFormat="1" applyFont="1" applyFill="1" applyBorder="1" applyAlignment="1">
      <alignment horizontal="left" vertical="center"/>
      <protection/>
    </xf>
    <xf numFmtId="20" fontId="17" fillId="0" borderId="19" xfId="138" applyNumberFormat="1" applyFont="1" applyBorder="1" applyAlignment="1">
      <alignment horizontal="left" vertical="center"/>
      <protection/>
    </xf>
    <xf numFmtId="49" fontId="48" fillId="0" borderId="19" xfId="170" applyNumberFormat="1" applyFont="1" applyFill="1" applyBorder="1" applyAlignment="1">
      <alignment horizontal="center" vertical="center" wrapText="1"/>
      <protection/>
    </xf>
    <xf numFmtId="0" fontId="48" fillId="56" borderId="43" xfId="138" applyNumberFormat="1" applyFont="1" applyFill="1" applyBorder="1" applyAlignment="1">
      <alignment horizontal="center" vertical="center"/>
      <protection/>
    </xf>
    <xf numFmtId="172" fontId="48" fillId="55" borderId="19" xfId="170" applyNumberFormat="1" applyFont="1" applyFill="1" applyBorder="1" applyAlignment="1">
      <alignment horizontal="center" vertical="center"/>
      <protection/>
    </xf>
    <xf numFmtId="172" fontId="48" fillId="0" borderId="19" xfId="170" applyNumberFormat="1" applyFont="1" applyFill="1" applyBorder="1" applyAlignment="1">
      <alignment horizontal="left" vertical="center"/>
      <protection/>
    </xf>
    <xf numFmtId="172" fontId="48" fillId="55" borderId="19" xfId="171" applyNumberFormat="1" applyFont="1" applyFill="1" applyBorder="1" applyAlignment="1">
      <alignment horizontal="center" vertical="center"/>
      <protection/>
    </xf>
    <xf numFmtId="172" fontId="48" fillId="55" borderId="19" xfId="172" applyNumberFormat="1" applyFont="1" applyFill="1" applyBorder="1" applyAlignment="1">
      <alignment horizontal="center" vertical="center"/>
      <protection/>
    </xf>
    <xf numFmtId="49" fontId="48" fillId="0" borderId="19" xfId="172" applyNumberFormat="1" applyFont="1" applyFill="1" applyBorder="1" applyAlignment="1">
      <alignment horizontal="center" vertical="center" wrapText="1"/>
      <protection/>
    </xf>
    <xf numFmtId="172" fontId="48" fillId="0" borderId="19" xfId="172" applyNumberFormat="1" applyFont="1" applyFill="1" applyBorder="1" applyAlignment="1">
      <alignment horizontal="left" vertical="center"/>
      <protection/>
    </xf>
    <xf numFmtId="14" fontId="48" fillId="0" borderId="19" xfId="171" applyNumberFormat="1" applyFont="1" applyFill="1" applyBorder="1" applyAlignment="1">
      <alignment horizontal="left" vertical="center"/>
      <protection/>
    </xf>
    <xf numFmtId="14" fontId="48" fillId="55" borderId="19" xfId="171" applyNumberFormat="1" applyFont="1" applyFill="1" applyBorder="1" applyAlignment="1">
      <alignment horizontal="center" vertical="center"/>
      <protection/>
    </xf>
    <xf numFmtId="172" fontId="48" fillId="62" borderId="44" xfId="170" applyNumberFormat="1" applyFont="1" applyFill="1" applyBorder="1" applyAlignment="1">
      <alignment horizontal="center" vertical="center"/>
      <protection/>
    </xf>
    <xf numFmtId="49" fontId="48" fillId="0" borderId="44" xfId="170" applyNumberFormat="1" applyFont="1" applyFill="1" applyBorder="1" applyAlignment="1">
      <alignment horizontal="center" vertical="center" wrapText="1"/>
      <protection/>
    </xf>
    <xf numFmtId="172" fontId="48" fillId="0" borderId="44" xfId="170" applyNumberFormat="1" applyFont="1" applyFill="1" applyBorder="1" applyAlignment="1">
      <alignment horizontal="left" vertical="center"/>
      <protection/>
    </xf>
    <xf numFmtId="172" fontId="49" fillId="55" borderId="0" xfId="170" applyNumberFormat="1" applyFont="1" applyFill="1" applyBorder="1" applyAlignment="1">
      <alignment horizontal="left" vertical="center"/>
      <protection/>
    </xf>
    <xf numFmtId="0" fontId="7" fillId="61" borderId="45" xfId="170" applyFont="1" applyFill="1" applyBorder="1" applyAlignment="1">
      <alignment horizontal="left" vertical="center" wrapText="1"/>
      <protection/>
    </xf>
    <xf numFmtId="20" fontId="2" fillId="0" borderId="23" xfId="138" applyNumberFormat="1" applyFont="1" applyBorder="1" applyAlignment="1">
      <alignment horizontal="left" vertical="center"/>
      <protection/>
    </xf>
    <xf numFmtId="49" fontId="48" fillId="0" borderId="23" xfId="170" applyNumberFormat="1" applyFont="1" applyFill="1" applyBorder="1" applyAlignment="1">
      <alignment horizontal="left" vertical="center" wrapText="1"/>
      <protection/>
    </xf>
    <xf numFmtId="49" fontId="48" fillId="0" borderId="23" xfId="171" applyNumberFormat="1" applyFont="1" applyFill="1" applyBorder="1" applyAlignment="1">
      <alignment horizontal="left" vertical="center" wrapText="1"/>
      <protection/>
    </xf>
    <xf numFmtId="49" fontId="48" fillId="0" borderId="23" xfId="172" applyNumberFormat="1" applyFont="1" applyFill="1" applyBorder="1" applyAlignment="1">
      <alignment horizontal="left" vertical="center" wrapText="1"/>
      <protection/>
    </xf>
    <xf numFmtId="49" fontId="48" fillId="0" borderId="46" xfId="170" applyNumberFormat="1" applyFont="1" applyFill="1" applyBorder="1" applyAlignment="1">
      <alignment horizontal="left" vertical="center" wrapText="1"/>
      <protection/>
    </xf>
    <xf numFmtId="4" fontId="50" fillId="55" borderId="0" xfId="138" applyNumberFormat="1" applyFont="1" applyFill="1" applyAlignment="1">
      <alignment horizontal="left" vertical="center"/>
      <protection/>
    </xf>
    <xf numFmtId="49" fontId="2" fillId="59" borderId="19" xfId="170" applyNumberFormat="1" applyFont="1" applyFill="1" applyBorder="1" applyAlignment="1">
      <alignment vertical="center"/>
      <protection/>
    </xf>
    <xf numFmtId="49" fontId="48" fillId="59" borderId="19" xfId="170" applyNumberFormat="1" applyFont="1" applyFill="1" applyBorder="1" applyAlignment="1">
      <alignment horizontal="left" vertical="center"/>
      <protection/>
    </xf>
    <xf numFmtId="49" fontId="48" fillId="59" borderId="44" xfId="170" applyNumberFormat="1" applyFont="1" applyFill="1" applyBorder="1" applyAlignment="1">
      <alignment horizontal="left" vertical="center"/>
      <protection/>
    </xf>
    <xf numFmtId="49" fontId="48" fillId="0" borderId="19" xfId="170" applyNumberFormat="1" applyFont="1" applyFill="1" applyBorder="1" applyAlignment="1">
      <alignment horizontal="left" vertical="center" wrapText="1"/>
      <protection/>
    </xf>
    <xf numFmtId="49" fontId="48" fillId="0" borderId="19" xfId="171" applyNumberFormat="1" applyFont="1" applyFill="1" applyBorder="1" applyAlignment="1">
      <alignment horizontal="left" vertical="center" wrapText="1"/>
      <protection/>
    </xf>
    <xf numFmtId="49" fontId="48" fillId="0" borderId="19" xfId="172" applyNumberFormat="1" applyFont="1" applyFill="1" applyBorder="1" applyAlignment="1">
      <alignment horizontal="left" vertical="center" wrapText="1"/>
      <protection/>
    </xf>
    <xf numFmtId="49" fontId="48" fillId="0" borderId="44" xfId="170" applyNumberFormat="1" applyFont="1" applyFill="1" applyBorder="1" applyAlignment="1">
      <alignment horizontal="left" vertical="center" wrapText="1"/>
      <protection/>
    </xf>
    <xf numFmtId="20" fontId="17" fillId="0" borderId="19" xfId="138" applyNumberFormat="1" applyFont="1" applyBorder="1" applyAlignment="1">
      <alignment horizontal="center" vertical="center"/>
      <protection/>
    </xf>
    <xf numFmtId="0" fontId="51" fillId="55" borderId="0" xfId="138" applyFont="1" applyFill="1" applyAlignment="1">
      <alignment vertical="center"/>
      <protection/>
    </xf>
    <xf numFmtId="0" fontId="51" fillId="55" borderId="0" xfId="138" applyFont="1" applyFill="1" applyAlignment="1">
      <alignment horizontal="center" vertical="center"/>
      <protection/>
    </xf>
    <xf numFmtId="49" fontId="51" fillId="59" borderId="19" xfId="170" applyNumberFormat="1" applyFont="1" applyFill="1" applyBorder="1" applyAlignment="1">
      <alignment horizontal="left" vertical="center"/>
      <protection/>
    </xf>
    <xf numFmtId="49" fontId="51" fillId="59" borderId="19" xfId="171" applyNumberFormat="1" applyFont="1" applyFill="1" applyBorder="1" applyAlignment="1">
      <alignment horizontal="center" vertical="center" wrapText="1"/>
      <protection/>
    </xf>
    <xf numFmtId="172" fontId="51" fillId="59" borderId="19" xfId="170" applyNumberFormat="1" applyFont="1" applyFill="1" applyBorder="1" applyAlignment="1">
      <alignment horizontal="left" vertical="center"/>
      <protection/>
    </xf>
    <xf numFmtId="49" fontId="51" fillId="59" borderId="23" xfId="171" applyNumberFormat="1" applyFont="1" applyFill="1" applyBorder="1" applyAlignment="1">
      <alignment horizontal="center" vertical="center" wrapText="1"/>
      <protection/>
    </xf>
    <xf numFmtId="49" fontId="51" fillId="59" borderId="19" xfId="170" applyNumberFormat="1" applyFont="1" applyFill="1" applyBorder="1" applyAlignment="1">
      <alignment horizontal="center" vertical="center"/>
      <protection/>
    </xf>
    <xf numFmtId="49" fontId="51" fillId="59" borderId="47" xfId="170" applyNumberFormat="1" applyFont="1" applyFill="1" applyBorder="1" applyAlignment="1">
      <alignment horizontal="left" vertical="center"/>
      <protection/>
    </xf>
    <xf numFmtId="49" fontId="51" fillId="59" borderId="0" xfId="170" applyNumberFormat="1" applyFont="1" applyFill="1" applyBorder="1" applyAlignment="1">
      <alignment horizontal="left" vertical="center"/>
      <protection/>
    </xf>
    <xf numFmtId="0" fontId="51" fillId="56" borderId="0" xfId="139" applyNumberFormat="1" applyFont="1" applyFill="1" applyAlignment="1">
      <alignment vertical="center"/>
      <protection/>
    </xf>
    <xf numFmtId="0" fontId="52" fillId="59" borderId="0" xfId="170" applyFont="1" applyFill="1" applyBorder="1" applyAlignment="1">
      <alignment vertical="center" wrapText="1"/>
      <protection/>
    </xf>
    <xf numFmtId="0" fontId="52" fillId="59" borderId="0" xfId="170" applyFont="1" applyFill="1" applyBorder="1" applyAlignment="1">
      <alignment horizontal="center" vertical="center" wrapText="1"/>
      <protection/>
    </xf>
    <xf numFmtId="0" fontId="52" fillId="8" borderId="41" xfId="170" applyFont="1" applyFill="1" applyBorder="1" applyAlignment="1">
      <alignment horizontal="center" vertical="center" wrapText="1"/>
      <protection/>
    </xf>
    <xf numFmtId="0" fontId="52" fillId="8" borderId="42" xfId="170" applyFont="1" applyFill="1" applyBorder="1" applyAlignment="1">
      <alignment horizontal="center" vertical="center" wrapText="1"/>
      <protection/>
    </xf>
    <xf numFmtId="0" fontId="52" fillId="8" borderId="45" xfId="170" applyFont="1" applyFill="1" applyBorder="1" applyAlignment="1">
      <alignment horizontal="center" vertical="center" wrapText="1"/>
      <protection/>
    </xf>
    <xf numFmtId="0" fontId="51" fillId="59" borderId="43" xfId="138" applyNumberFormat="1" applyFont="1" applyFill="1" applyBorder="1" applyAlignment="1">
      <alignment horizontal="center" vertical="center"/>
      <protection/>
    </xf>
    <xf numFmtId="0" fontId="51" fillId="0" borderId="19" xfId="0" applyFont="1" applyBorder="1" applyAlignment="1">
      <alignment horizontal="center" vertical="center"/>
    </xf>
    <xf numFmtId="0" fontId="51" fillId="56" borderId="0" xfId="138" applyNumberFormat="1" applyFont="1" applyFill="1" applyAlignment="1">
      <alignment vertical="center"/>
      <protection/>
    </xf>
    <xf numFmtId="49" fontId="51" fillId="59" borderId="19" xfId="170" applyNumberFormat="1" applyFont="1" applyFill="1" applyBorder="1" applyAlignment="1">
      <alignment horizontal="center" vertical="center" wrapText="1"/>
      <protection/>
    </xf>
    <xf numFmtId="172" fontId="51" fillId="59" borderId="19" xfId="171" applyNumberFormat="1" applyFont="1" applyFill="1" applyBorder="1" applyAlignment="1">
      <alignment horizontal="left" vertical="center"/>
      <protection/>
    </xf>
    <xf numFmtId="172" fontId="51" fillId="59" borderId="19" xfId="171" applyNumberFormat="1" applyFont="1" applyFill="1" applyBorder="1" applyAlignment="1">
      <alignment horizontal="left" vertical="center" wrapText="1"/>
      <protection/>
    </xf>
    <xf numFmtId="14" fontId="51" fillId="59" borderId="19" xfId="171" applyNumberFormat="1" applyFont="1" applyFill="1" applyBorder="1" applyAlignment="1">
      <alignment horizontal="left" vertical="center"/>
      <protection/>
    </xf>
    <xf numFmtId="49" fontId="51" fillId="59" borderId="19" xfId="170" applyNumberFormat="1" applyFont="1" applyFill="1" applyBorder="1" applyAlignment="1" quotePrefix="1">
      <alignment horizontal="center" vertical="center" wrapText="1"/>
      <protection/>
    </xf>
    <xf numFmtId="0" fontId="51" fillId="56" borderId="0" xfId="139" applyNumberFormat="1" applyFont="1" applyFill="1" applyBorder="1" applyAlignment="1">
      <alignment vertical="center"/>
      <protection/>
    </xf>
    <xf numFmtId="0" fontId="51" fillId="56" borderId="0" xfId="140" applyNumberFormat="1" applyFont="1" applyFill="1" applyAlignment="1">
      <alignment vertical="center"/>
      <protection/>
    </xf>
    <xf numFmtId="49" fontId="51" fillId="59" borderId="23" xfId="170" applyNumberFormat="1" applyFont="1" applyFill="1" applyBorder="1" applyAlignment="1">
      <alignment horizontal="center" vertical="center" wrapText="1"/>
      <protection/>
    </xf>
    <xf numFmtId="0" fontId="52" fillId="0" borderId="0" xfId="170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138" applyFont="1" applyFill="1" applyBorder="1" applyAlignment="1">
      <alignment horizontal="left" vertical="center"/>
      <protection/>
    </xf>
    <xf numFmtId="4" fontId="51" fillId="55" borderId="0" xfId="138" applyNumberFormat="1" applyFont="1" applyFill="1" applyAlignment="1">
      <alignment horizontal="left" vertical="center"/>
      <protection/>
    </xf>
    <xf numFmtId="4" fontId="51" fillId="55" borderId="0" xfId="138" applyNumberFormat="1" applyFont="1" applyFill="1" applyAlignment="1">
      <alignment horizontal="center" vertical="center"/>
      <protection/>
    </xf>
    <xf numFmtId="4" fontId="51" fillId="0" borderId="0" xfId="138" applyNumberFormat="1" applyFont="1" applyFill="1" applyAlignment="1">
      <alignment horizontal="center" vertical="center"/>
      <protection/>
    </xf>
    <xf numFmtId="0" fontId="51" fillId="55" borderId="0" xfId="138" applyFont="1" applyFill="1" applyAlignment="1">
      <alignment horizontal="left" vertical="center"/>
      <protection/>
    </xf>
    <xf numFmtId="0" fontId="51" fillId="55" borderId="0" xfId="138" applyFont="1" applyFill="1" applyBorder="1" applyAlignment="1">
      <alignment horizontal="left" vertical="center"/>
      <protection/>
    </xf>
    <xf numFmtId="0" fontId="51" fillId="59" borderId="0" xfId="138" applyFont="1" applyFill="1" applyAlignment="1">
      <alignment vertical="center"/>
      <protection/>
    </xf>
    <xf numFmtId="0" fontId="52" fillId="59" borderId="0" xfId="138" applyNumberFormat="1" applyFont="1" applyFill="1" applyBorder="1" applyAlignment="1">
      <alignment horizontal="center" vertical="center"/>
      <protection/>
    </xf>
    <xf numFmtId="0" fontId="52" fillId="59" borderId="48" xfId="138" applyNumberFormat="1" applyFont="1" applyFill="1" applyBorder="1" applyAlignment="1">
      <alignment horizontal="center" vertical="center"/>
      <protection/>
    </xf>
    <xf numFmtId="49" fontId="51" fillId="59" borderId="49" xfId="171" applyNumberFormat="1" applyFont="1" applyFill="1" applyBorder="1" applyAlignment="1">
      <alignment horizontal="center" vertical="center" wrapText="1"/>
      <protection/>
    </xf>
    <xf numFmtId="49" fontId="51" fillId="59" borderId="50" xfId="171" applyNumberFormat="1" applyFont="1" applyFill="1" applyBorder="1" applyAlignment="1">
      <alignment horizontal="center" vertical="center" wrapText="1"/>
      <protection/>
    </xf>
    <xf numFmtId="49" fontId="53" fillId="55" borderId="0" xfId="138" applyNumberFormat="1" applyFont="1" applyFill="1" applyBorder="1" applyAlignment="1">
      <alignment horizontal="center" vertical="center"/>
      <protection/>
    </xf>
    <xf numFmtId="0" fontId="52" fillId="55" borderId="0" xfId="138" applyFont="1" applyFill="1" applyAlignment="1">
      <alignment horizontal="center" vertical="center"/>
      <protection/>
    </xf>
    <xf numFmtId="4" fontId="52" fillId="55" borderId="0" xfId="138" applyNumberFormat="1" applyFont="1" applyFill="1" applyAlignment="1">
      <alignment horizontal="center" vertical="center"/>
      <protection/>
    </xf>
    <xf numFmtId="49" fontId="51" fillId="59" borderId="49" xfId="170" applyNumberFormat="1" applyFont="1" applyFill="1" applyBorder="1" applyAlignment="1">
      <alignment horizontal="center" vertical="center" wrapText="1"/>
      <protection/>
    </xf>
    <xf numFmtId="49" fontId="51" fillId="59" borderId="50" xfId="170" applyNumberFormat="1" applyFont="1" applyFill="1" applyBorder="1" applyAlignment="1">
      <alignment horizontal="center" vertical="center" wrapText="1"/>
      <protection/>
    </xf>
    <xf numFmtId="49" fontId="51" fillId="59" borderId="49" xfId="171" applyNumberFormat="1" applyFont="1" applyFill="1" applyBorder="1" applyAlignment="1">
      <alignment horizontal="center" vertical="center" wrapText="1"/>
      <protection/>
    </xf>
    <xf numFmtId="49" fontId="51" fillId="59" borderId="51" xfId="171" applyNumberFormat="1" applyFont="1" applyFill="1" applyBorder="1" applyAlignment="1">
      <alignment horizontal="center" vertical="center" wrapText="1"/>
      <protection/>
    </xf>
    <xf numFmtId="49" fontId="51" fillId="59" borderId="50" xfId="171" applyNumberFormat="1" applyFont="1" applyFill="1" applyBorder="1" applyAlignment="1">
      <alignment horizontal="center" vertical="center" wrapText="1"/>
      <protection/>
    </xf>
    <xf numFmtId="0" fontId="52" fillId="59" borderId="0" xfId="170" applyFont="1" applyFill="1" applyBorder="1" applyAlignment="1">
      <alignment horizontal="center" vertical="center" wrapText="1"/>
      <protection/>
    </xf>
    <xf numFmtId="49" fontId="51" fillId="59" borderId="51" xfId="170" applyNumberFormat="1" applyFont="1" applyFill="1" applyBorder="1" applyAlignment="1">
      <alignment horizontal="center" vertical="center" wrapText="1"/>
      <protection/>
    </xf>
    <xf numFmtId="0" fontId="52" fillId="63" borderId="52" xfId="138" applyNumberFormat="1" applyFont="1" applyFill="1" applyBorder="1" applyAlignment="1">
      <alignment horizontal="center" vertical="center"/>
      <protection/>
    </xf>
    <xf numFmtId="0" fontId="52" fillId="63" borderId="44" xfId="138" applyNumberFormat="1" applyFont="1" applyFill="1" applyBorder="1" applyAlignment="1">
      <alignment horizontal="center" vertical="center"/>
      <protection/>
    </xf>
    <xf numFmtId="0" fontId="52" fillId="63" borderId="46" xfId="138" applyNumberFormat="1" applyFont="1" applyFill="1" applyBorder="1" applyAlignment="1">
      <alignment horizontal="center" vertical="center"/>
      <protection/>
    </xf>
    <xf numFmtId="49" fontId="42" fillId="0" borderId="0" xfId="138" applyNumberFormat="1" applyFont="1" applyBorder="1" applyAlignment="1">
      <alignment horizontal="center" vertical="center"/>
      <protection/>
    </xf>
    <xf numFmtId="0" fontId="43" fillId="0" borderId="0" xfId="138" applyFont="1" applyAlignment="1">
      <alignment horizontal="center" vertical="center"/>
      <protection/>
    </xf>
    <xf numFmtId="0" fontId="38" fillId="0" borderId="0" xfId="170" applyFont="1" applyFill="1" applyBorder="1" applyAlignment="1">
      <alignment horizontal="center" vertical="center"/>
      <protection/>
    </xf>
    <xf numFmtId="20" fontId="42" fillId="0" borderId="27" xfId="138" applyNumberFormat="1" applyFont="1" applyBorder="1" applyAlignment="1">
      <alignment horizontal="center" vertical="center"/>
      <protection/>
    </xf>
    <xf numFmtId="20" fontId="42" fillId="0" borderId="28" xfId="138" applyNumberFormat="1" applyFont="1" applyBorder="1" applyAlignment="1">
      <alignment horizontal="center" vertical="center"/>
      <protection/>
    </xf>
    <xf numFmtId="20" fontId="42" fillId="0" borderId="53" xfId="138" applyNumberFormat="1" applyFont="1" applyBorder="1" applyAlignment="1">
      <alignment horizontal="center" vertical="center"/>
      <protection/>
    </xf>
    <xf numFmtId="0" fontId="43" fillId="0" borderId="0" xfId="138" applyFont="1" applyAlignment="1">
      <alignment horizontal="right" vertical="center"/>
      <protection/>
    </xf>
    <xf numFmtId="20" fontId="41" fillId="0" borderId="28" xfId="138" applyNumberFormat="1" applyFont="1" applyBorder="1" applyAlignment="1">
      <alignment horizontal="center" vertical="center"/>
      <protection/>
    </xf>
    <xf numFmtId="20" fontId="41" fillId="0" borderId="53" xfId="138" applyNumberFormat="1" applyFont="1" applyBorder="1" applyAlignment="1">
      <alignment horizontal="center" vertical="center"/>
      <protection/>
    </xf>
    <xf numFmtId="20" fontId="41" fillId="0" borderId="27" xfId="138" applyNumberFormat="1" applyFont="1" applyBorder="1" applyAlignment="1">
      <alignment horizontal="center" vertical="center"/>
      <protection/>
    </xf>
    <xf numFmtId="0" fontId="95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99" fillId="0" borderId="34" xfId="0" applyFont="1" applyBorder="1" applyAlignment="1">
      <alignment horizontal="center" vertical="center" wrapText="1"/>
    </xf>
    <xf numFmtId="0" fontId="99" fillId="0" borderId="54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97" fillId="0" borderId="55" xfId="0" applyFont="1" applyBorder="1" applyAlignment="1">
      <alignment horizontal="center" vertical="center"/>
    </xf>
    <xf numFmtId="0" fontId="99" fillId="0" borderId="29" xfId="0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0" fontId="95" fillId="0" borderId="56" xfId="0" applyFont="1" applyBorder="1" applyAlignment="1">
      <alignment horizontal="center" vertical="center" wrapText="1"/>
    </xf>
    <xf numFmtId="0" fontId="95" fillId="0" borderId="57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103" fillId="0" borderId="33" xfId="0" applyFont="1" applyBorder="1" applyAlignment="1">
      <alignment vertical="center"/>
    </xf>
    <xf numFmtId="0" fontId="95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</cellXfs>
  <cellStyles count="17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2 2" xfId="70"/>
    <cellStyle name="Comma 2 2 2" xfId="71"/>
    <cellStyle name="Comma 2 2 3" xfId="72"/>
    <cellStyle name="Comma 2 2 4" xfId="73"/>
    <cellStyle name="Comma 2 3" xfId="74"/>
    <cellStyle name="Comma 2 3 2" xfId="75"/>
    <cellStyle name="Comma 2 3 2 2" xfId="76"/>
    <cellStyle name="Comma 2 3 2 3" xfId="77"/>
    <cellStyle name="Comma 2 3 2 4" xfId="78"/>
    <cellStyle name="Comma 2 3 3" xfId="79"/>
    <cellStyle name="Comma 2 3 4" xfId="80"/>
    <cellStyle name="Comma 2 3 5" xfId="81"/>
    <cellStyle name="Comma 2 4" xfId="82"/>
    <cellStyle name="Comma 2 5" xfId="83"/>
    <cellStyle name="Comma 2 6" xfId="84"/>
    <cellStyle name="Comma 3" xfId="85"/>
    <cellStyle name="Comma 3 2" xfId="86"/>
    <cellStyle name="Comma 3 3" xfId="87"/>
    <cellStyle name="Comma 3 4" xfId="88"/>
    <cellStyle name="Comma 4" xfId="89"/>
    <cellStyle name="Comma 4 2" xfId="90"/>
    <cellStyle name="Comma 4 3" xfId="91"/>
    <cellStyle name="Comma 4 4" xfId="92"/>
    <cellStyle name="Comma 5" xfId="93"/>
    <cellStyle name="Comma 5 2" xfId="94"/>
    <cellStyle name="Comma 5 3" xfId="95"/>
    <cellStyle name="Comma 5 4" xfId="96"/>
    <cellStyle name="Currency" xfId="97"/>
    <cellStyle name="Currency [0]" xfId="98"/>
    <cellStyle name="Check Cell" xfId="99"/>
    <cellStyle name="Check Cell 2" xfId="100"/>
    <cellStyle name="Explanatory Text" xfId="101"/>
    <cellStyle name="Explanatory Text 2" xfId="102"/>
    <cellStyle name="Followed Hyperlink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yperlink" xfId="114"/>
    <cellStyle name="Hyperlink 2" xfId="115"/>
    <cellStyle name="Hyperlink 2 2" xfId="116"/>
    <cellStyle name="Hyperlink 2 3" xfId="117"/>
    <cellStyle name="Hyperlink 2 4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14" xfId="125"/>
    <cellStyle name="Normal 14 2" xfId="126"/>
    <cellStyle name="Normal 14 3" xfId="127"/>
    <cellStyle name="Normal 15" xfId="128"/>
    <cellStyle name="Normal 15 2" xfId="129"/>
    <cellStyle name="Normal 15 3" xfId="130"/>
    <cellStyle name="Normal 17" xfId="131"/>
    <cellStyle name="Normal 17 2" xfId="132"/>
    <cellStyle name="Normal 17 3" xfId="133"/>
    <cellStyle name="Normal 19" xfId="134"/>
    <cellStyle name="Normal 19 2" xfId="135"/>
    <cellStyle name="Normal 19 3" xfId="136"/>
    <cellStyle name="Normal 2" xfId="137"/>
    <cellStyle name="Normal 2 2" xfId="138"/>
    <cellStyle name="Normal 2 2 2" xfId="139"/>
    <cellStyle name="Normal 2 2 3" xfId="140"/>
    <cellStyle name="Normal 2 3" xfId="141"/>
    <cellStyle name="Normal 2 4" xfId="142"/>
    <cellStyle name="Normal 2 5" xfId="143"/>
    <cellStyle name="Normal 3" xfId="144"/>
    <cellStyle name="Normal 3 2" xfId="145"/>
    <cellStyle name="Normal 3 3" xfId="146"/>
    <cellStyle name="Normal 3 4" xfId="147"/>
    <cellStyle name="Normal 32" xfId="148"/>
    <cellStyle name="Normal 32 2" xfId="149"/>
    <cellStyle name="Normal 32 3" xfId="150"/>
    <cellStyle name="Normal 33" xfId="151"/>
    <cellStyle name="Normal 33 2" xfId="152"/>
    <cellStyle name="Normal 33 3" xfId="153"/>
    <cellStyle name="Normal 34" xfId="154"/>
    <cellStyle name="Normal 34 2" xfId="155"/>
    <cellStyle name="Normal 34 3" xfId="156"/>
    <cellStyle name="Normal 35" xfId="157"/>
    <cellStyle name="Normal 35 2" xfId="158"/>
    <cellStyle name="Normal 35 3" xfId="159"/>
    <cellStyle name="Normal 37" xfId="160"/>
    <cellStyle name="Normal 37 2" xfId="161"/>
    <cellStyle name="Normal 37 3" xfId="162"/>
    <cellStyle name="Normal 4" xfId="163"/>
    <cellStyle name="Normal 4 2" xfId="164"/>
    <cellStyle name="Normal 4 3" xfId="165"/>
    <cellStyle name="Normal 42" xfId="166"/>
    <cellStyle name="Normal 42 2" xfId="167"/>
    <cellStyle name="Normal 42 3" xfId="168"/>
    <cellStyle name="Normal 6" xfId="169"/>
    <cellStyle name="Normal_Sheet1" xfId="170"/>
    <cellStyle name="Normal_Sheet1 2" xfId="171"/>
    <cellStyle name="Normal_Sheet1 3" xfId="172"/>
    <cellStyle name="Note" xfId="173"/>
    <cellStyle name="Note 2" xfId="174"/>
    <cellStyle name="Output" xfId="175"/>
    <cellStyle name="Output 2" xfId="176"/>
    <cellStyle name="Percent" xfId="177"/>
    <cellStyle name="Title" xfId="178"/>
    <cellStyle name="Title 2" xfId="179"/>
    <cellStyle name="Total" xfId="180"/>
    <cellStyle name="Total 2" xfId="181"/>
    <cellStyle name="Warning Text" xfId="182"/>
    <cellStyle name="Warning Text 2" xfId="183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kienlongbank.com/" TargetMode="External" /><Relationship Id="rId3" Type="http://schemas.openxmlformats.org/officeDocument/2006/relationships/hyperlink" Target="http://kienlongbank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kienlongbank.com/" TargetMode="External" /><Relationship Id="rId3" Type="http://schemas.openxmlformats.org/officeDocument/2006/relationships/hyperlink" Target="http://kienlongbank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kienlongbank.com/" TargetMode="External" /><Relationship Id="rId3" Type="http://schemas.openxmlformats.org/officeDocument/2006/relationships/hyperlink" Target="http://kienlongbank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kienlongbank.com/" TargetMode="External" /><Relationship Id="rId3" Type="http://schemas.openxmlformats.org/officeDocument/2006/relationships/hyperlink" Target="http://kienlongbank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kienlongbank.com/" TargetMode="External" /><Relationship Id="rId3" Type="http://schemas.openxmlformats.org/officeDocument/2006/relationships/hyperlink" Target="http://kienlongbank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733425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257175</xdr:colOff>
      <xdr:row>4</xdr:row>
      <xdr:rowOff>123825</xdr:rowOff>
    </xdr:from>
    <xdr:to>
      <xdr:col>22</xdr:col>
      <xdr:colOff>495300</xdr:colOff>
      <xdr:row>5</xdr:row>
      <xdr:rowOff>38100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16678275" y="914400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Phụ lục 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1038225</xdr:colOff>
      <xdr:row>3</xdr:row>
      <xdr:rowOff>0</xdr:rowOff>
    </xdr:to>
    <xdr:pic>
      <xdr:nvPicPr>
        <xdr:cNvPr id="1" name="Picture 44" descr="KienLongBan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0</xdr:row>
      <xdr:rowOff>9525</xdr:rowOff>
    </xdr:from>
    <xdr:ext cx="561975" cy="238125"/>
    <xdr:sp>
      <xdr:nvSpPr>
        <xdr:cNvPr id="2" name="TextBox 2"/>
        <xdr:cNvSpPr txBox="1">
          <a:spLocks noChangeArrowheads="1"/>
        </xdr:cNvSpPr>
      </xdr:nvSpPr>
      <xdr:spPr>
        <a:xfrm>
          <a:off x="9220200" y="9525"/>
          <a:ext cx="561975" cy="238125"/>
        </a:xfrm>
        <a:prstGeom prst="rect">
          <a:avLst/>
        </a:prstGeom>
        <a:noFill/>
        <a:ln w="9525" cmpd="sng">
          <a:solidFill>
            <a:srgbClr val="000000">
              <a:alpha val="94116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BM.01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3</xdr:row>
      <xdr:rowOff>57150</xdr:rowOff>
    </xdr:to>
    <xdr:pic>
      <xdr:nvPicPr>
        <xdr:cNvPr id="1" name="Picture 44" descr="KienLongBan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3</xdr:row>
      <xdr:rowOff>95250</xdr:rowOff>
    </xdr:to>
    <xdr:pic>
      <xdr:nvPicPr>
        <xdr:cNvPr id="1" name="Picture 44" descr="KienLongBan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44" descr="KienLongBan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3</xdr:row>
      <xdr:rowOff>95250</xdr:rowOff>
    </xdr:to>
    <xdr:pic>
      <xdr:nvPicPr>
        <xdr:cNvPr id="1" name="Picture 44" descr="KienLongBan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o%20chuc%20-%20Nhan%20su\Tuyen%20dung%20nhan%20su\Cong%20tac%20tuyen%20dung%20nam%202008\Hau%20Giang\Danh%20sach%20tuyeng%20dung%20200801%20-%20Hau%20Gia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o%20chuc%20-%20Nhan%20su\Tuyen%20dung%20nhan%20su\Cong%20tac%20tuyen%20dung%20nam%202009\Danh%20sach%20ung%20vien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1.%20Tuyen%20dung%20-%20Bo%20tri%20nhan%20su\05.%20Thuc%20hien%20TUYEN%20DUNG\Tuyen%20dung%202012\Vung%20Tau\Danh%20sach%20ung%20vien%20201101%20-%20Vung%20T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.%20Chinh%20sach%20-%20Phuc%20loi\03.%20Cham%20cong%20-%20Phep%20-%20Thu%20nhap\02.%20Cham%20cong\Nam%202013\Cham%20cong,%20them%20gio%20qua%20mail\2013%2007\Cham%20cong\Vinh%20Long\klb.DX2300\Local%20Settings\Temporary%20Internet%20Files\Content.IE5\PVHUQ2QZ\Mau%20ch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.%20Chinh%20sach%20-%20Phuc%20loi\03.%20Cham%20cong%20-%20Phep%20-%20Thu%20nhap\02.%20Cham%20cong\Nam%202013\Cham%20cong,%20them%20gio%20qua%20mail\2013%2007\Cham%20cong\Vinh%20Long\Backup\Tai%20lieu\Cham%20cong%20-%20Luong\Bang%20luong%202004\Luong%2002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em yet"/>
      <sheetName val="Ma so"/>
      <sheetName val="Thong ke"/>
      <sheetName val="Danh sach"/>
      <sheetName val="Danh sach thi tuyen "/>
      <sheetName val="Diem danh"/>
      <sheetName val="Diem thi"/>
    </sheetNames>
    <sheetDataSet>
      <sheetData sheetId="1">
        <row r="1">
          <cell r="B1" t="str">
            <v>Chỉ tiêu</v>
          </cell>
          <cell r="C1" t="str">
            <v>Hội sở</v>
          </cell>
          <cell r="D1" t="str">
            <v>Chi nhánh</v>
          </cell>
          <cell r="E1" t="str">
            <v>Phòng Giao dịch</v>
          </cell>
        </row>
        <row r="2">
          <cell r="B2" t="str">
            <v>Giám đốc Chi nhánh</v>
          </cell>
          <cell r="C2">
            <v>0</v>
          </cell>
          <cell r="D2">
            <v>1</v>
          </cell>
          <cell r="E2">
            <v>0</v>
          </cell>
        </row>
        <row r="3">
          <cell r="B3" t="str">
            <v>Phó Giám đốc Chi nhánh</v>
          </cell>
          <cell r="C3">
            <v>0</v>
          </cell>
          <cell r="D3">
            <v>1</v>
          </cell>
          <cell r="E3">
            <v>0</v>
          </cell>
        </row>
        <row r="4">
          <cell r="B4" t="str">
            <v>Trưởng Phòng Giao dịch</v>
          </cell>
          <cell r="C4">
            <v>0</v>
          </cell>
          <cell r="D4">
            <v>0</v>
          </cell>
          <cell r="E4">
            <v>1</v>
          </cell>
        </row>
        <row r="5">
          <cell r="B5" t="str">
            <v>Phó Phòng Giao dịch</v>
          </cell>
          <cell r="C5">
            <v>0</v>
          </cell>
          <cell r="D5">
            <v>0</v>
          </cell>
          <cell r="E5">
            <v>1</v>
          </cell>
        </row>
        <row r="6">
          <cell r="B6" t="str">
            <v>Trưởng Phòng Tín dụng Chi nhánh</v>
          </cell>
          <cell r="C6">
            <v>0</v>
          </cell>
          <cell r="D6">
            <v>1</v>
          </cell>
          <cell r="E6">
            <v>0</v>
          </cell>
        </row>
        <row r="7">
          <cell r="B7" t="str">
            <v>Phó Phòng Tín dụng Chi nhánh</v>
          </cell>
          <cell r="C7">
            <v>0</v>
          </cell>
          <cell r="D7">
            <v>1</v>
          </cell>
          <cell r="E7">
            <v>0</v>
          </cell>
        </row>
        <row r="8">
          <cell r="B8" t="str">
            <v>Trưởng Phòng Kế toán Chi nhánh</v>
          </cell>
          <cell r="C8">
            <v>0</v>
          </cell>
          <cell r="D8">
            <v>1</v>
          </cell>
          <cell r="E8">
            <v>0</v>
          </cell>
        </row>
        <row r="9">
          <cell r="B9" t="str">
            <v>Phó Phòng Kế toán Chi nhánh</v>
          </cell>
          <cell r="C9">
            <v>0</v>
          </cell>
          <cell r="D9">
            <v>1</v>
          </cell>
          <cell r="E9">
            <v>0</v>
          </cell>
        </row>
        <row r="10">
          <cell r="B10" t="str">
            <v>Thủ quỹ/Kiểm ngân viên</v>
          </cell>
          <cell r="C10">
            <v>0</v>
          </cell>
          <cell r="D10">
            <v>2</v>
          </cell>
          <cell r="E10">
            <v>1</v>
          </cell>
        </row>
        <row r="11">
          <cell r="B11" t="str">
            <v>Kế toán viên/Giao dịch viên</v>
          </cell>
          <cell r="C11">
            <v>0</v>
          </cell>
          <cell r="D11">
            <v>10</v>
          </cell>
          <cell r="E11">
            <v>5</v>
          </cell>
        </row>
        <row r="12">
          <cell r="B12" t="str">
            <v>Nhân viên Kinh doanh/Tín dụng</v>
          </cell>
          <cell r="C12">
            <v>0</v>
          </cell>
          <cell r="D12">
            <v>6</v>
          </cell>
          <cell r="E12">
            <v>3</v>
          </cell>
        </row>
        <row r="13">
          <cell r="B13" t="str">
            <v>Nhân viên Hành chánh/Nhân sự</v>
          </cell>
          <cell r="C13">
            <v>0</v>
          </cell>
          <cell r="D13">
            <v>1</v>
          </cell>
          <cell r="E13">
            <v>0</v>
          </cell>
        </row>
        <row r="14">
          <cell r="B14" t="str">
            <v>Nhân viên Tin học</v>
          </cell>
          <cell r="C14">
            <v>0</v>
          </cell>
          <cell r="D14">
            <v>1</v>
          </cell>
          <cell r="E14">
            <v>0</v>
          </cell>
        </row>
        <row r="15">
          <cell r="B15" t="str">
            <v>Nhân viên Thẩm định</v>
          </cell>
          <cell r="C15">
            <v>0</v>
          </cell>
          <cell r="D15">
            <v>1</v>
          </cell>
          <cell r="E15">
            <v>0</v>
          </cell>
        </row>
        <row r="16">
          <cell r="B16" t="str">
            <v>Nhân viên Kiểm soát nội bộ</v>
          </cell>
          <cell r="C16">
            <v>0</v>
          </cell>
          <cell r="D16">
            <v>1</v>
          </cell>
          <cell r="E16">
            <v>0</v>
          </cell>
        </row>
        <row r="17">
          <cell r="B17" t="str">
            <v>Nhân viên Thanh toán quốc tế</v>
          </cell>
          <cell r="C17">
            <v>0</v>
          </cell>
          <cell r="D17">
            <v>1</v>
          </cell>
          <cell r="E17">
            <v>0</v>
          </cell>
        </row>
        <row r="18">
          <cell r="B18" t="str">
            <v>Nhân viên Đầu tư</v>
          </cell>
          <cell r="C18">
            <v>2</v>
          </cell>
          <cell r="D18">
            <v>0</v>
          </cell>
          <cell r="E18">
            <v>0</v>
          </cell>
        </row>
        <row r="19">
          <cell r="B19" t="str">
            <v>Nhân viên Biên dịch</v>
          </cell>
          <cell r="C19">
            <v>2</v>
          </cell>
          <cell r="D19">
            <v>0</v>
          </cell>
          <cell r="E19">
            <v>0</v>
          </cell>
        </row>
        <row r="20">
          <cell r="B20" t="str">
            <v>Nhân viên Tiếp thị</v>
          </cell>
          <cell r="C20">
            <v>2</v>
          </cell>
          <cell r="D20">
            <v>0</v>
          </cell>
          <cell r="E20">
            <v>0</v>
          </cell>
        </row>
        <row r="21">
          <cell r="B21" t="str">
            <v>Nhân viên Pháp chế</v>
          </cell>
          <cell r="C21">
            <v>2</v>
          </cell>
          <cell r="D21">
            <v>0</v>
          </cell>
          <cell r="E21">
            <v>0</v>
          </cell>
        </row>
        <row r="22">
          <cell r="B22" t="str">
            <v>Nhân viên Phát triển mạng lưới</v>
          </cell>
          <cell r="C22">
            <v>2</v>
          </cell>
          <cell r="D22">
            <v>0</v>
          </cell>
          <cell r="E22">
            <v>0</v>
          </cell>
        </row>
        <row r="23">
          <cell r="B23" t="str">
            <v>Nhân viên Lái xe</v>
          </cell>
          <cell r="C23">
            <v>0</v>
          </cell>
          <cell r="D23">
            <v>1</v>
          </cell>
          <cell r="E23">
            <v>0</v>
          </cell>
        </row>
        <row r="24">
          <cell r="B24" t="str">
            <v>Nhân viên Bảo vệ</v>
          </cell>
          <cell r="C24">
            <v>0</v>
          </cell>
          <cell r="D24">
            <v>3</v>
          </cell>
          <cell r="E24">
            <v>2</v>
          </cell>
        </row>
        <row r="25">
          <cell r="B25" t="str">
            <v>Nhân viên Tạp vụ</v>
          </cell>
          <cell r="C25">
            <v>0</v>
          </cell>
          <cell r="D25">
            <v>1</v>
          </cell>
          <cell r="E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 so"/>
      <sheetName val="Thong ke"/>
      <sheetName val="Danh sach"/>
    </sheetNames>
    <sheetDataSet>
      <sheetData sheetId="0">
        <row r="1">
          <cell r="C1" t="str">
            <v>Hội sở</v>
          </cell>
          <cell r="D1" t="str">
            <v>Chi nhánh</v>
          </cell>
          <cell r="E1" t="str">
            <v>Phòng Giao dịch</v>
          </cell>
        </row>
        <row r="2">
          <cell r="B2" t="str">
            <v>Giám đốc Chi nhánh</v>
          </cell>
          <cell r="Q2" t="str">
            <v>An Giang</v>
          </cell>
        </row>
        <row r="3">
          <cell r="B3" t="str">
            <v>Phó Giám đốc Chi nhánh</v>
          </cell>
          <cell r="Q3" t="str">
            <v>Bà Rịa - Vũng Tàu</v>
          </cell>
        </row>
        <row r="4">
          <cell r="B4" t="str">
            <v>Trưởng Phòng Hội sở</v>
          </cell>
          <cell r="Q4" t="str">
            <v>Bắc Giang</v>
          </cell>
        </row>
        <row r="5">
          <cell r="B5" t="str">
            <v>Phó Phòng Hội sở</v>
          </cell>
          <cell r="Q5" t="str">
            <v>Bắc Kạn</v>
          </cell>
        </row>
        <row r="6">
          <cell r="B6" t="str">
            <v>Tổ trưởng Hội sở</v>
          </cell>
          <cell r="Q6" t="str">
            <v>Bạc Liêu</v>
          </cell>
        </row>
        <row r="7">
          <cell r="B7" t="str">
            <v>Trưởng Phòng Giao dịch</v>
          </cell>
          <cell r="Q7" t="str">
            <v>Bắc Ninh</v>
          </cell>
        </row>
        <row r="8">
          <cell r="B8" t="str">
            <v>Phó Phòng Giao dịch</v>
          </cell>
          <cell r="Q8" t="str">
            <v>Bến Tre</v>
          </cell>
        </row>
        <row r="9">
          <cell r="B9" t="str">
            <v>Trưởng Phòng Tín dụng Chi nhánh</v>
          </cell>
          <cell r="Q9" t="str">
            <v>Bình Định</v>
          </cell>
        </row>
        <row r="10">
          <cell r="B10" t="str">
            <v>Phó Phòng Tín dụng Chi nhánh</v>
          </cell>
          <cell r="Q10" t="str">
            <v>Bình Dương</v>
          </cell>
        </row>
        <row r="11">
          <cell r="B11" t="str">
            <v>Trưởng Phòng Kế toán Chi nhánh</v>
          </cell>
          <cell r="Q11" t="str">
            <v>Bình Phước</v>
          </cell>
        </row>
        <row r="12">
          <cell r="B12" t="str">
            <v>Phó Phòng Kế toán Chi nhánh</v>
          </cell>
          <cell r="Q12" t="str">
            <v>Bình Thuận</v>
          </cell>
        </row>
        <row r="13">
          <cell r="B13" t="str">
            <v>Tổ trưởng Chi nhánh</v>
          </cell>
          <cell r="Q13" t="str">
            <v>Cà Mau</v>
          </cell>
        </row>
        <row r="14">
          <cell r="B14" t="str">
            <v>Tổ trưởng Phòng Giao dịch</v>
          </cell>
          <cell r="Q14" t="str">
            <v>Cần Thơ</v>
          </cell>
        </row>
        <row r="15">
          <cell r="B15" t="str">
            <v>Kế toán viên/Giao dịch viên</v>
          </cell>
          <cell r="Q15" t="str">
            <v>Cao Bằng</v>
          </cell>
        </row>
        <row r="16">
          <cell r="B16" t="str">
            <v>Nhân viên Kinh doanh/Tín dụng</v>
          </cell>
          <cell r="Q16" t="str">
            <v>Đà Nẵng</v>
          </cell>
        </row>
        <row r="17">
          <cell r="B17" t="str">
            <v>Thủ quỹ/Kiểm ngân viên</v>
          </cell>
          <cell r="Q17" t="str">
            <v>Đắk Lắk</v>
          </cell>
        </row>
        <row r="18">
          <cell r="B18" t="str">
            <v>Nhân viên Bảo vệ</v>
          </cell>
          <cell r="Q18" t="str">
            <v>Đắk Nông</v>
          </cell>
        </row>
        <row r="19">
          <cell r="B19" t="str">
            <v>Nhân viên Lái xe</v>
          </cell>
          <cell r="Q19" t="str">
            <v>Điện Biên</v>
          </cell>
        </row>
        <row r="20">
          <cell r="B20" t="str">
            <v>Nhân viên Tạp vụ</v>
          </cell>
          <cell r="Q20" t="str">
            <v>Đồng Nai</v>
          </cell>
        </row>
        <row r="21">
          <cell r="B21" t="str">
            <v>Nhân viên Hành chánh/Nhân sự</v>
          </cell>
          <cell r="Q21" t="str">
            <v>Đồng Tháp</v>
          </cell>
        </row>
        <row r="22">
          <cell r="B22" t="str">
            <v>Nhân viên Kiểm toán nội bộ</v>
          </cell>
          <cell r="Q22" t="str">
            <v>Gia Lai</v>
          </cell>
        </row>
        <row r="23">
          <cell r="B23" t="str">
            <v>Nhân viên Thanh toán quốc tế</v>
          </cell>
          <cell r="Q23" t="str">
            <v>Hà Giang</v>
          </cell>
        </row>
        <row r="24">
          <cell r="B24" t="str">
            <v>Nhân viên Thẩm định</v>
          </cell>
          <cell r="Q24" t="str">
            <v>Hà Nam</v>
          </cell>
        </row>
        <row r="25">
          <cell r="B25" t="str">
            <v>Nhân viên Tin học</v>
          </cell>
          <cell r="Q25" t="str">
            <v>Hà Nội</v>
          </cell>
        </row>
        <row r="26">
          <cell r="B26" t="str">
            <v>Nhân viên Đầu tư/Ngân quỹ</v>
          </cell>
          <cell r="Q26" t="str">
            <v>Hà Tây</v>
          </cell>
        </row>
        <row r="27">
          <cell r="B27" t="str">
            <v>Nhân viên Biên dịch/Tiếp tân/Văn thư</v>
          </cell>
          <cell r="Q27" t="str">
            <v>Hà Tĩnh</v>
          </cell>
        </row>
        <row r="28">
          <cell r="B28" t="str">
            <v>Nhân viên Pháp chế</v>
          </cell>
          <cell r="Q28" t="str">
            <v>Hải Dương</v>
          </cell>
        </row>
        <row r="29">
          <cell r="B29" t="str">
            <v>Nhân viên Phát triển mạng lưới</v>
          </cell>
          <cell r="Q29" t="str">
            <v>Hải Phòng</v>
          </cell>
        </row>
        <row r="30">
          <cell r="B30" t="str">
            <v>Nhân viên Tiếp thị</v>
          </cell>
          <cell r="Q30" t="str">
            <v>Hậu Giang</v>
          </cell>
        </row>
        <row r="31">
          <cell r="B31" t="str">
            <v>Nhân viên Kế hoạch</v>
          </cell>
          <cell r="Q31" t="str">
            <v>Hoà Bình</v>
          </cell>
        </row>
        <row r="32">
          <cell r="Q32" t="str">
            <v>Hưng Yên</v>
          </cell>
        </row>
        <row r="33">
          <cell r="Q33" t="str">
            <v>Khánh Hoà</v>
          </cell>
        </row>
        <row r="34">
          <cell r="Q34" t="str">
            <v>Kiên Giang</v>
          </cell>
        </row>
        <row r="35">
          <cell r="Q35" t="str">
            <v>Kon Tum</v>
          </cell>
        </row>
        <row r="36">
          <cell r="Q36" t="str">
            <v>Lai Châu</v>
          </cell>
        </row>
        <row r="37">
          <cell r="Q37" t="str">
            <v>Lâm Đồng</v>
          </cell>
        </row>
        <row r="38">
          <cell r="Q38" t="str">
            <v>Lạng Sơn</v>
          </cell>
        </row>
        <row r="39">
          <cell r="Q39" t="str">
            <v>Lào Cai</v>
          </cell>
        </row>
        <row r="40">
          <cell r="Q40" t="str">
            <v>Long An</v>
          </cell>
        </row>
        <row r="41">
          <cell r="Q41" t="str">
            <v>Nam Định</v>
          </cell>
        </row>
        <row r="42">
          <cell r="Q42" t="str">
            <v>Nghệ An</v>
          </cell>
        </row>
        <row r="43">
          <cell r="Q43" t="str">
            <v>Ninh Bình</v>
          </cell>
        </row>
        <row r="44">
          <cell r="Q44" t="str">
            <v>Ninh Thuận</v>
          </cell>
        </row>
        <row r="45">
          <cell r="Q45" t="str">
            <v>Phú Thọ</v>
          </cell>
        </row>
        <row r="46">
          <cell r="Q46" t="str">
            <v>Phú Yên</v>
          </cell>
        </row>
        <row r="47">
          <cell r="Q47" t="str">
            <v>Quảng Bình</v>
          </cell>
        </row>
        <row r="48">
          <cell r="Q48" t="str">
            <v>Quảng Nam</v>
          </cell>
        </row>
        <row r="49">
          <cell r="Q49" t="str">
            <v>Quảng Ngãi</v>
          </cell>
        </row>
        <row r="50">
          <cell r="Q50" t="str">
            <v>Quảng Ninh</v>
          </cell>
        </row>
        <row r="51">
          <cell r="Q51" t="str">
            <v>Quảng Trị</v>
          </cell>
        </row>
        <row r="52">
          <cell r="Q52" t="str">
            <v>Sóc Trăng</v>
          </cell>
        </row>
        <row r="53">
          <cell r="Q53" t="str">
            <v>Sơn La</v>
          </cell>
        </row>
        <row r="54">
          <cell r="Q54" t="str">
            <v>Tây Ninh</v>
          </cell>
        </row>
        <row r="55">
          <cell r="Q55" t="str">
            <v>Thái Bình</v>
          </cell>
        </row>
        <row r="56">
          <cell r="Q56" t="str">
            <v>Thái Nguyên</v>
          </cell>
        </row>
        <row r="57">
          <cell r="Q57" t="str">
            <v>Thanh Hoá</v>
          </cell>
        </row>
        <row r="58">
          <cell r="Q58" t="str">
            <v>Thừa Thiên - Huế</v>
          </cell>
        </row>
        <row r="59">
          <cell r="Q59" t="str">
            <v>Tiền Giang</v>
          </cell>
        </row>
        <row r="60">
          <cell r="Q60" t="str">
            <v>Tp. Hồ Chí Minh</v>
          </cell>
        </row>
        <row r="61">
          <cell r="Q61" t="str">
            <v>Trà Vinh</v>
          </cell>
        </row>
        <row r="62">
          <cell r="Q62" t="str">
            <v>Tuyên Quang</v>
          </cell>
        </row>
        <row r="63">
          <cell r="Q63" t="str">
            <v>Vĩnh Long</v>
          </cell>
        </row>
        <row r="64">
          <cell r="Q64" t="str">
            <v>Vĩnh Phúc</v>
          </cell>
        </row>
        <row r="65">
          <cell r="Q65" t="str">
            <v>Yên Bái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HSQL"/>
      <sheetName val="PVQL"/>
      <sheetName val="KQ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Cham cong"/>
      <sheetName val="Mau Tong hop"/>
      <sheetName val="S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TK"/>
      <sheetName val="HDQT"/>
      <sheetName val="P.HDQT"/>
      <sheetName val="Bien dong"/>
      <sheetName val="Nang luong"/>
      <sheetName val="Tien phep"/>
      <sheetName val="Goc"/>
      <sheetName val="Trinh ky"/>
      <sheetName val="HS"/>
      <sheetName val="RG"/>
      <sheetName val="BN"/>
      <sheetName val="PQ"/>
      <sheetName val="RS"/>
      <sheetName val="P2"/>
      <sheetName val="P3"/>
      <sheetName val="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M56"/>
  <sheetViews>
    <sheetView showGridLines="0" showZeros="0" tabSelected="1" zoomScale="120" zoomScaleNormal="12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5" sqref="G15"/>
    </sheetView>
  </sheetViews>
  <sheetFormatPr defaultColWidth="9.140625" defaultRowHeight="15.75" customHeight="1"/>
  <cols>
    <col min="1" max="1" width="5.8515625" style="210" customWidth="1"/>
    <col min="2" max="2" width="30.8515625" style="242" customWidth="1"/>
    <col min="3" max="3" width="9.8515625" style="236" customWidth="1"/>
    <col min="4" max="4" width="11.7109375" style="239" bestFit="1" customWidth="1"/>
    <col min="5" max="5" width="31.28125" style="241" bestFit="1" customWidth="1"/>
    <col min="6" max="6" width="19.57421875" style="239" customWidth="1"/>
    <col min="7" max="16384" width="9.140625" style="209" customWidth="1"/>
  </cols>
  <sheetData>
    <row r="2" spans="1:6" ht="16.5" customHeight="1">
      <c r="A2" s="219"/>
      <c r="B2" s="256" t="s">
        <v>532</v>
      </c>
      <c r="C2" s="256"/>
      <c r="D2" s="256"/>
      <c r="E2" s="256"/>
      <c r="F2" s="256"/>
    </row>
    <row r="3" spans="1:6" ht="15.75" customHeight="1">
      <c r="A3" s="219"/>
      <c r="B3" s="256"/>
      <c r="C3" s="256"/>
      <c r="D3" s="256"/>
      <c r="E3" s="256"/>
      <c r="F3" s="256"/>
    </row>
    <row r="4" spans="1:8" ht="14.25" customHeight="1">
      <c r="A4" s="219"/>
      <c r="B4" s="220"/>
      <c r="C4" s="220"/>
      <c r="D4" s="220"/>
      <c r="E4" s="220"/>
      <c r="F4" s="220"/>
      <c r="H4"/>
    </row>
    <row r="5" spans="1:6" s="210" customFormat="1" ht="31.5" customHeight="1">
      <c r="A5" s="221" t="s">
        <v>531</v>
      </c>
      <c r="B5" s="222" t="s">
        <v>1</v>
      </c>
      <c r="C5" s="222" t="s">
        <v>523</v>
      </c>
      <c r="D5" s="222" t="s">
        <v>2</v>
      </c>
      <c r="E5" s="222" t="s">
        <v>3</v>
      </c>
      <c r="F5" s="223" t="s">
        <v>526</v>
      </c>
    </row>
    <row r="6" spans="1:6" s="226" customFormat="1" ht="18" customHeight="1">
      <c r="A6" s="224">
        <v>1</v>
      </c>
      <c r="B6" s="211" t="s">
        <v>518</v>
      </c>
      <c r="C6" s="225" t="s">
        <v>524</v>
      </c>
      <c r="D6" s="212" t="s">
        <v>11</v>
      </c>
      <c r="E6" s="213" t="s">
        <v>521</v>
      </c>
      <c r="F6" s="214" t="s">
        <v>519</v>
      </c>
    </row>
    <row r="7" spans="1:13" s="211" customFormat="1" ht="18" customHeight="1">
      <c r="A7" s="224">
        <v>2</v>
      </c>
      <c r="B7" s="211" t="s">
        <v>488</v>
      </c>
      <c r="C7" s="215" t="s">
        <v>524</v>
      </c>
      <c r="D7" s="215" t="s">
        <v>11</v>
      </c>
      <c r="E7" s="211" t="s">
        <v>487</v>
      </c>
      <c r="F7" s="246" t="s">
        <v>394</v>
      </c>
      <c r="G7" s="216"/>
      <c r="H7" s="217"/>
      <c r="I7" s="217"/>
      <c r="J7" s="217"/>
      <c r="K7" s="217"/>
      <c r="L7" s="217"/>
      <c r="M7" s="217"/>
    </row>
    <row r="8" spans="1:6" s="218" customFormat="1" ht="18" customHeight="1">
      <c r="A8" s="224">
        <v>3</v>
      </c>
      <c r="B8" s="211" t="s">
        <v>489</v>
      </c>
      <c r="C8" s="225">
        <v>1994</v>
      </c>
      <c r="D8" s="212" t="s">
        <v>11</v>
      </c>
      <c r="E8" s="213" t="s">
        <v>487</v>
      </c>
      <c r="F8" s="247"/>
    </row>
    <row r="9" spans="1:6" s="218" customFormat="1" ht="18" customHeight="1">
      <c r="A9" s="224">
        <v>4</v>
      </c>
      <c r="B9" s="211" t="s">
        <v>517</v>
      </c>
      <c r="C9" s="225" t="s">
        <v>524</v>
      </c>
      <c r="D9" s="227" t="s">
        <v>11</v>
      </c>
      <c r="E9" s="213" t="s">
        <v>485</v>
      </c>
      <c r="F9" s="214" t="s">
        <v>395</v>
      </c>
    </row>
    <row r="10" spans="1:6" s="218" customFormat="1" ht="18" customHeight="1">
      <c r="A10" s="224">
        <v>5</v>
      </c>
      <c r="B10" s="211" t="s">
        <v>490</v>
      </c>
      <c r="C10" s="225">
        <v>1994</v>
      </c>
      <c r="D10" s="212" t="s">
        <v>11</v>
      </c>
      <c r="E10" s="228" t="s">
        <v>484</v>
      </c>
      <c r="F10" s="214" t="s">
        <v>520</v>
      </c>
    </row>
    <row r="11" spans="1:6" s="218" customFormat="1" ht="18" customHeight="1">
      <c r="A11" s="224">
        <v>6</v>
      </c>
      <c r="B11" s="211" t="s">
        <v>499</v>
      </c>
      <c r="C11" s="225">
        <v>1994</v>
      </c>
      <c r="D11" s="231" t="s">
        <v>11</v>
      </c>
      <c r="E11" s="213" t="s">
        <v>497</v>
      </c>
      <c r="F11" s="251" t="s">
        <v>398</v>
      </c>
    </row>
    <row r="12" spans="1:6" s="218" customFormat="1" ht="18" customHeight="1">
      <c r="A12" s="224">
        <v>7</v>
      </c>
      <c r="B12" s="211" t="s">
        <v>498</v>
      </c>
      <c r="C12" s="225">
        <v>1994</v>
      </c>
      <c r="D12" s="227" t="s">
        <v>11</v>
      </c>
      <c r="E12" s="228" t="s">
        <v>497</v>
      </c>
      <c r="F12" s="257"/>
    </row>
    <row r="13" spans="1:6" s="226" customFormat="1" ht="18" customHeight="1">
      <c r="A13" s="224">
        <v>8</v>
      </c>
      <c r="B13" s="211" t="s">
        <v>500</v>
      </c>
      <c r="C13" s="225">
        <v>1994</v>
      </c>
      <c r="D13" s="227" t="s">
        <v>11</v>
      </c>
      <c r="E13" s="228" t="s">
        <v>497</v>
      </c>
      <c r="F13" s="257"/>
    </row>
    <row r="14" spans="1:6" s="233" customFormat="1" ht="18" customHeight="1">
      <c r="A14" s="224">
        <v>9</v>
      </c>
      <c r="B14" s="211" t="s">
        <v>516</v>
      </c>
      <c r="C14" s="225">
        <v>1994</v>
      </c>
      <c r="D14" s="212" t="s">
        <v>31</v>
      </c>
      <c r="E14" s="213" t="s">
        <v>497</v>
      </c>
      <c r="F14" s="252"/>
    </row>
    <row r="15" spans="1:6" s="218" customFormat="1" ht="18" customHeight="1">
      <c r="A15" s="224">
        <v>10</v>
      </c>
      <c r="B15" s="211" t="s">
        <v>491</v>
      </c>
      <c r="C15" s="225">
        <v>1993</v>
      </c>
      <c r="D15" s="212" t="s">
        <v>11</v>
      </c>
      <c r="E15" s="213" t="s">
        <v>492</v>
      </c>
      <c r="F15" s="253" t="s">
        <v>389</v>
      </c>
    </row>
    <row r="16" spans="1:6" s="226" customFormat="1" ht="18" customHeight="1">
      <c r="A16" s="224">
        <v>11</v>
      </c>
      <c r="B16" s="211" t="s">
        <v>493</v>
      </c>
      <c r="C16" s="225">
        <v>1994</v>
      </c>
      <c r="D16" s="227" t="s">
        <v>11</v>
      </c>
      <c r="E16" s="213" t="s">
        <v>484</v>
      </c>
      <c r="F16" s="254"/>
    </row>
    <row r="17" spans="1:6" s="226" customFormat="1" ht="18" customHeight="1">
      <c r="A17" s="224">
        <v>12</v>
      </c>
      <c r="B17" s="211" t="s">
        <v>495</v>
      </c>
      <c r="C17" s="225" t="s">
        <v>525</v>
      </c>
      <c r="D17" s="212" t="s">
        <v>11</v>
      </c>
      <c r="E17" s="213" t="s">
        <v>494</v>
      </c>
      <c r="F17" s="254"/>
    </row>
    <row r="18" spans="1:6" s="226" customFormat="1" ht="18" customHeight="1">
      <c r="A18" s="224">
        <v>13</v>
      </c>
      <c r="B18" s="211" t="s">
        <v>496</v>
      </c>
      <c r="C18" s="225">
        <v>1993</v>
      </c>
      <c r="D18" s="212" t="s">
        <v>11</v>
      </c>
      <c r="E18" s="229" t="s">
        <v>530</v>
      </c>
      <c r="F18" s="254"/>
    </row>
    <row r="19" spans="1:6" s="218" customFormat="1" ht="18" customHeight="1">
      <c r="A19" s="224">
        <v>14</v>
      </c>
      <c r="B19" s="211" t="s">
        <v>504</v>
      </c>
      <c r="C19" s="225">
        <v>1994</v>
      </c>
      <c r="D19" s="212" t="s">
        <v>11</v>
      </c>
      <c r="E19" s="213" t="s">
        <v>486</v>
      </c>
      <c r="F19" s="254"/>
    </row>
    <row r="20" spans="1:6" s="218" customFormat="1" ht="18" customHeight="1">
      <c r="A20" s="224">
        <v>15</v>
      </c>
      <c r="B20" s="211" t="s">
        <v>506</v>
      </c>
      <c r="C20" s="225">
        <v>1994</v>
      </c>
      <c r="D20" s="212" t="s">
        <v>11</v>
      </c>
      <c r="E20" s="230" t="s">
        <v>513</v>
      </c>
      <c r="F20" s="254"/>
    </row>
    <row r="21" spans="1:6" s="226" customFormat="1" ht="18" customHeight="1">
      <c r="A21" s="224">
        <v>16</v>
      </c>
      <c r="B21" s="211" t="s">
        <v>502</v>
      </c>
      <c r="C21" s="225">
        <v>1994</v>
      </c>
      <c r="D21" s="227" t="s">
        <v>11</v>
      </c>
      <c r="E21" s="213" t="s">
        <v>486</v>
      </c>
      <c r="F21" s="254"/>
    </row>
    <row r="22" spans="1:6" s="226" customFormat="1" ht="18" customHeight="1">
      <c r="A22" s="224">
        <v>17</v>
      </c>
      <c r="B22" s="211" t="s">
        <v>503</v>
      </c>
      <c r="C22" s="225">
        <v>1994</v>
      </c>
      <c r="D22" s="227" t="s">
        <v>31</v>
      </c>
      <c r="E22" s="213" t="s">
        <v>486</v>
      </c>
      <c r="F22" s="254"/>
    </row>
    <row r="23" spans="1:6" s="218" customFormat="1" ht="18" customHeight="1">
      <c r="A23" s="224">
        <v>18</v>
      </c>
      <c r="B23" s="211" t="s">
        <v>505</v>
      </c>
      <c r="C23" s="225">
        <v>1994</v>
      </c>
      <c r="D23" s="227" t="s">
        <v>31</v>
      </c>
      <c r="E23" s="213" t="s">
        <v>486</v>
      </c>
      <c r="F23" s="254"/>
    </row>
    <row r="24" spans="1:6" s="218" customFormat="1" ht="18" customHeight="1">
      <c r="A24" s="224">
        <v>19</v>
      </c>
      <c r="B24" s="211" t="s">
        <v>507</v>
      </c>
      <c r="C24" s="225">
        <v>1994</v>
      </c>
      <c r="D24" s="212" t="s">
        <v>31</v>
      </c>
      <c r="E24" s="228" t="s">
        <v>486</v>
      </c>
      <c r="F24" s="254"/>
    </row>
    <row r="25" spans="1:6" s="232" customFormat="1" ht="18" customHeight="1">
      <c r="A25" s="224">
        <v>20</v>
      </c>
      <c r="B25" s="211" t="s">
        <v>508</v>
      </c>
      <c r="C25" s="225">
        <v>1994</v>
      </c>
      <c r="D25" s="231" t="s">
        <v>31</v>
      </c>
      <c r="E25" s="213" t="s">
        <v>486</v>
      </c>
      <c r="F25" s="254"/>
    </row>
    <row r="26" spans="1:6" s="218" customFormat="1" ht="18" customHeight="1">
      <c r="A26" s="224">
        <v>17</v>
      </c>
      <c r="B26" s="211" t="s">
        <v>510</v>
      </c>
      <c r="C26" s="225">
        <v>1994</v>
      </c>
      <c r="D26" s="231" t="s">
        <v>11</v>
      </c>
      <c r="E26" s="213" t="s">
        <v>486</v>
      </c>
      <c r="F26" s="254"/>
    </row>
    <row r="27" spans="1:6" s="218" customFormat="1" ht="18" customHeight="1">
      <c r="A27" s="224">
        <v>18</v>
      </c>
      <c r="B27" s="211" t="s">
        <v>511</v>
      </c>
      <c r="C27" s="225">
        <v>1994</v>
      </c>
      <c r="D27" s="231" t="s">
        <v>31</v>
      </c>
      <c r="E27" s="213" t="s">
        <v>486</v>
      </c>
      <c r="F27" s="254"/>
    </row>
    <row r="28" spans="1:6" s="218" customFormat="1" ht="18" customHeight="1">
      <c r="A28" s="224">
        <v>19</v>
      </c>
      <c r="B28" s="211" t="s">
        <v>512</v>
      </c>
      <c r="C28" s="225">
        <v>1994</v>
      </c>
      <c r="D28" s="231" t="s">
        <v>11</v>
      </c>
      <c r="E28" s="213" t="s">
        <v>486</v>
      </c>
      <c r="F28" s="254"/>
    </row>
    <row r="29" spans="1:6" s="218" customFormat="1" ht="18" customHeight="1">
      <c r="A29" s="224">
        <v>20</v>
      </c>
      <c r="B29" s="211" t="s">
        <v>522</v>
      </c>
      <c r="C29" s="225">
        <v>1994</v>
      </c>
      <c r="D29" s="231" t="s">
        <v>11</v>
      </c>
      <c r="E29" s="213" t="s">
        <v>484</v>
      </c>
      <c r="F29" s="254"/>
    </row>
    <row r="30" spans="1:6" s="218" customFormat="1" ht="18" customHeight="1">
      <c r="A30" s="224">
        <v>21</v>
      </c>
      <c r="B30" s="211" t="s">
        <v>514</v>
      </c>
      <c r="C30" s="225">
        <v>1994</v>
      </c>
      <c r="D30" s="231" t="s">
        <v>31</v>
      </c>
      <c r="E30" s="213" t="s">
        <v>486</v>
      </c>
      <c r="F30" s="255"/>
    </row>
    <row r="31" spans="1:6" s="218" customFormat="1" ht="18" customHeight="1">
      <c r="A31" s="224">
        <v>26</v>
      </c>
      <c r="B31" s="211" t="s">
        <v>515</v>
      </c>
      <c r="C31" s="225">
        <v>1994</v>
      </c>
      <c r="D31" s="231" t="s">
        <v>31</v>
      </c>
      <c r="E31" s="213" t="s">
        <v>486</v>
      </c>
      <c r="F31" s="234" t="s">
        <v>527</v>
      </c>
    </row>
    <row r="32" spans="1:6" s="218" customFormat="1" ht="18" customHeight="1">
      <c r="A32" s="224">
        <v>27</v>
      </c>
      <c r="B32" s="211" t="s">
        <v>509</v>
      </c>
      <c r="C32" s="225">
        <v>1994</v>
      </c>
      <c r="D32" s="231" t="s">
        <v>11</v>
      </c>
      <c r="E32" s="213" t="s">
        <v>486</v>
      </c>
      <c r="F32" s="251" t="s">
        <v>528</v>
      </c>
    </row>
    <row r="33" spans="1:6" s="226" customFormat="1" ht="18" customHeight="1">
      <c r="A33" s="224">
        <v>28</v>
      </c>
      <c r="B33" s="211" t="s">
        <v>501</v>
      </c>
      <c r="C33" s="225">
        <v>1994</v>
      </c>
      <c r="D33" s="212" t="s">
        <v>11</v>
      </c>
      <c r="E33" s="213" t="s">
        <v>484</v>
      </c>
      <c r="F33" s="252"/>
    </row>
    <row r="34" spans="1:6" ht="15.75" customHeight="1">
      <c r="A34" s="258" t="s">
        <v>529</v>
      </c>
      <c r="B34" s="259"/>
      <c r="C34" s="259">
        <v>28</v>
      </c>
      <c r="D34" s="259"/>
      <c r="E34" s="259"/>
      <c r="F34" s="260"/>
    </row>
    <row r="35" spans="2:6" s="243" customFormat="1" ht="9" customHeight="1">
      <c r="B35" s="244"/>
      <c r="C35" s="244"/>
      <c r="D35" s="245"/>
      <c r="E35" s="245"/>
      <c r="F35" s="245"/>
    </row>
    <row r="36" spans="1:6" ht="15.75" customHeight="1">
      <c r="A36" s="209"/>
      <c r="B36" s="235"/>
      <c r="D36" s="248"/>
      <c r="E36" s="248"/>
      <c r="F36" s="248"/>
    </row>
    <row r="37" spans="2:6" ht="15.75" customHeight="1">
      <c r="B37" s="237"/>
      <c r="D37" s="250"/>
      <c r="E37" s="250"/>
      <c r="F37" s="250"/>
    </row>
    <row r="38" ht="15.75" customHeight="1">
      <c r="B38" s="237"/>
    </row>
    <row r="39" ht="15.75" customHeight="1">
      <c r="B39" s="237"/>
    </row>
    <row r="40" spans="1:6" s="238" customFormat="1" ht="15.75" customHeight="1">
      <c r="A40" s="210"/>
      <c r="B40" s="237"/>
      <c r="C40" s="236"/>
      <c r="D40" s="239"/>
      <c r="E40" s="241"/>
      <c r="F40" s="239"/>
    </row>
    <row r="41" spans="1:6" s="238" customFormat="1" ht="15.75" customHeight="1">
      <c r="A41" s="210"/>
      <c r="B41" s="237"/>
      <c r="C41" s="236"/>
      <c r="D41" s="239"/>
      <c r="E41" s="241"/>
      <c r="F41" s="239"/>
    </row>
    <row r="42" spans="1:6" s="238" customFormat="1" ht="15.75" customHeight="1">
      <c r="A42" s="210"/>
      <c r="B42" s="237"/>
      <c r="C42" s="236"/>
      <c r="D42" s="239"/>
      <c r="E42" s="241"/>
      <c r="F42" s="239"/>
    </row>
    <row r="43" spans="1:6" s="238" customFormat="1" ht="15.75" customHeight="1">
      <c r="A43" s="210"/>
      <c r="B43" s="237"/>
      <c r="C43" s="236"/>
      <c r="D43" s="239"/>
      <c r="E43" s="249"/>
      <c r="F43" s="249"/>
    </row>
    <row r="44" spans="1:6" s="238" customFormat="1" ht="15.75" customHeight="1">
      <c r="A44" s="210"/>
      <c r="B44" s="237"/>
      <c r="C44" s="236"/>
      <c r="D44" s="239"/>
      <c r="E44" s="241"/>
      <c r="F44" s="239"/>
    </row>
    <row r="45" spans="1:6" s="238" customFormat="1" ht="15.75" customHeight="1">
      <c r="A45" s="210"/>
      <c r="B45" s="237"/>
      <c r="C45" s="236"/>
      <c r="D45" s="239"/>
      <c r="E45" s="241"/>
      <c r="F45" s="239"/>
    </row>
    <row r="46" spans="1:6" s="238" customFormat="1" ht="15.75" customHeight="1">
      <c r="A46" s="210"/>
      <c r="B46" s="237"/>
      <c r="C46" s="236"/>
      <c r="D46" s="239"/>
      <c r="E46" s="241"/>
      <c r="F46" s="239"/>
    </row>
    <row r="47" spans="1:6" s="238" customFormat="1" ht="15.75" customHeight="1">
      <c r="A47" s="210"/>
      <c r="B47" s="242"/>
      <c r="C47" s="236"/>
      <c r="D47" s="239"/>
      <c r="E47" s="241"/>
      <c r="F47" s="239"/>
    </row>
    <row r="48" spans="1:6" s="238" customFormat="1" ht="15.75" customHeight="1">
      <c r="A48" s="210"/>
      <c r="B48" s="242"/>
      <c r="C48" s="236"/>
      <c r="D48" s="239"/>
      <c r="E48" s="241"/>
      <c r="F48" s="239"/>
    </row>
    <row r="49" spans="1:6" s="238" customFormat="1" ht="15.75" customHeight="1">
      <c r="A49" s="210"/>
      <c r="B49" s="242"/>
      <c r="C49" s="236"/>
      <c r="D49" s="239"/>
      <c r="E49" s="241"/>
      <c r="F49" s="239"/>
    </row>
    <row r="50" spans="1:6" s="238" customFormat="1" ht="15.75" customHeight="1">
      <c r="A50" s="210"/>
      <c r="B50" s="242"/>
      <c r="C50" s="236"/>
      <c r="D50" s="239"/>
      <c r="E50" s="241"/>
      <c r="F50" s="239"/>
    </row>
    <row r="51" spans="1:6" s="238" customFormat="1" ht="15.75" customHeight="1">
      <c r="A51" s="210"/>
      <c r="B51" s="242"/>
      <c r="C51" s="236"/>
      <c r="D51" s="239"/>
      <c r="E51" s="241"/>
      <c r="F51" s="239"/>
    </row>
    <row r="52" spans="1:6" s="238" customFormat="1" ht="15.75" customHeight="1">
      <c r="A52" s="210"/>
      <c r="B52" s="242"/>
      <c r="C52" s="236"/>
      <c r="D52" s="239"/>
      <c r="E52" s="241"/>
      <c r="F52" s="239"/>
    </row>
    <row r="53" spans="1:6" s="238" customFormat="1" ht="15.75" customHeight="1">
      <c r="A53" s="210"/>
      <c r="B53" s="242"/>
      <c r="C53" s="236"/>
      <c r="D53" s="239"/>
      <c r="E53" s="241"/>
      <c r="F53" s="239"/>
    </row>
    <row r="54" spans="1:6" s="238" customFormat="1" ht="15.75" customHeight="1">
      <c r="A54" s="210"/>
      <c r="B54" s="242"/>
      <c r="C54" s="236"/>
      <c r="D54" s="239"/>
      <c r="E54" s="241"/>
      <c r="F54" s="239"/>
    </row>
    <row r="55" spans="1:6" s="238" customFormat="1" ht="15.75" customHeight="1">
      <c r="A55" s="210"/>
      <c r="B55" s="242"/>
      <c r="C55" s="236"/>
      <c r="D55" s="239"/>
      <c r="E55" s="241"/>
      <c r="F55" s="239"/>
    </row>
    <row r="56" spans="1:6" s="240" customFormat="1" ht="15.75" customHeight="1">
      <c r="A56" s="210"/>
      <c r="B56" s="242"/>
      <c r="C56" s="236"/>
      <c r="D56" s="239"/>
      <c r="E56" s="241"/>
      <c r="F56" s="239"/>
    </row>
  </sheetData>
  <sheetProtection/>
  <autoFilter ref="A5:F33"/>
  <mergeCells count="9">
    <mergeCell ref="B2:F3"/>
    <mergeCell ref="D36:F36"/>
    <mergeCell ref="E43:F43"/>
    <mergeCell ref="D37:F37"/>
    <mergeCell ref="F32:F33"/>
    <mergeCell ref="F15:F30"/>
    <mergeCell ref="F11:F14"/>
    <mergeCell ref="A34:B34"/>
    <mergeCell ref="C34:F34"/>
  </mergeCells>
  <conditionalFormatting sqref="D37:D65309 F38:F42 F44:F65309">
    <cfRule type="expression" priority="29" dxfId="21" stopIfTrue="1">
      <formula>NOT(ISERROR(SEARCH("x",D37)))</formula>
    </cfRule>
  </conditionalFormatting>
  <conditionalFormatting sqref="A5">
    <cfRule type="duplicateValues" priority="22" dxfId="40" stopIfTrue="1">
      <formula>AND(COUNTIF($A$5:$A$5,A5)&gt;1,NOT(ISBLANK(A5)))</formula>
    </cfRule>
    <cfRule type="duplicateValues" priority="23" dxfId="40" stopIfTrue="1">
      <formula>AND(COUNTIF($A$5:$A$5,A5)&gt;1,NOT(ISBLANK(A5)))</formula>
    </cfRule>
  </conditionalFormatting>
  <conditionalFormatting sqref="A5">
    <cfRule type="duplicateValues" priority="24" dxfId="40" stopIfTrue="1">
      <formula>AND(COUNTIF($A$5:$A$5,A5)&gt;1,NOT(ISBLANK(A5)))</formula>
    </cfRule>
  </conditionalFormatting>
  <conditionalFormatting sqref="C5">
    <cfRule type="duplicateValues" priority="13" dxfId="40" stopIfTrue="1">
      <formula>AND(COUNTIF($C$5:$C$5,C5)&gt;1,NOT(ISBLANK(C5)))</formula>
    </cfRule>
    <cfRule type="duplicateValues" priority="14" dxfId="40" stopIfTrue="1">
      <formula>AND(COUNTIF($C$5:$C$5,C5)&gt;1,NOT(ISBLANK(C5)))</formula>
    </cfRule>
  </conditionalFormatting>
  <conditionalFormatting sqref="C5">
    <cfRule type="duplicateValues" priority="15" dxfId="40" stopIfTrue="1">
      <formula>AND(COUNTIF($C$5:$C$5,C5)&gt;1,NOT(ISBLANK(C5)))</formula>
    </cfRule>
  </conditionalFormatting>
  <conditionalFormatting sqref="G7:IV7 B7:E7">
    <cfRule type="duplicateValues" priority="7" dxfId="40" stopIfTrue="1">
      <formula>AND(COUNTIF($G$7:$IV$7,B7)+COUNTIF($B$7:$E$7,B7)&gt;1,NOT(ISBLANK(B7)))</formula>
    </cfRule>
    <cfRule type="duplicateValues" priority="8" dxfId="40" stopIfTrue="1">
      <formula>AND(COUNTIF($G$7:$IV$7,B7)+COUNTIF($B$7:$E$7,B7)&gt;1,NOT(ISBLANK(B7)))</formula>
    </cfRule>
  </conditionalFormatting>
  <conditionalFormatting sqref="G7:IV7 B7:E7">
    <cfRule type="duplicateValues" priority="9" dxfId="40" stopIfTrue="1">
      <formula>AND(COUNTIF($G$7:$IV$7,B7)+COUNTIF($B$7:$E$7,B7)&gt;1,NOT(ISBLANK(B7)))</formula>
    </cfRule>
  </conditionalFormatting>
  <conditionalFormatting sqref="B19">
    <cfRule type="duplicateValues" priority="87" dxfId="40" stopIfTrue="1">
      <formula>AND(COUNTIF($B$19:$B$19,B19)&gt;1,NOT(ISBLANK(B19)))</formula>
    </cfRule>
    <cfRule type="duplicateValues" priority="88" dxfId="40" stopIfTrue="1">
      <formula>AND(COUNTIF($B$19:$B$19,B19)&gt;1,NOT(ISBLANK(B19)))</formula>
    </cfRule>
  </conditionalFormatting>
  <conditionalFormatting sqref="B19">
    <cfRule type="duplicateValues" priority="89" dxfId="40" stopIfTrue="1">
      <formula>AND(COUNTIF($B$19:$B$19,B19)&gt;1,NOT(ISBLANK(B19)))</formula>
    </cfRule>
  </conditionalFormatting>
  <conditionalFormatting sqref="B25:B28 B30:B32">
    <cfRule type="duplicateValues" priority="90" dxfId="40" stopIfTrue="1">
      <formula>AND(COUNTIF($B$25:$B$28,B25)+COUNTIF($B$30:$B$32,B25)&gt;1,NOT(ISBLANK(B25)))</formula>
    </cfRule>
    <cfRule type="duplicateValues" priority="91" dxfId="40" stopIfTrue="1">
      <formula>AND(COUNTIF($B$25:$B$28,B25)+COUNTIF($B$30:$B$32,B25)&gt;1,NOT(ISBLANK(B25)))</formula>
    </cfRule>
  </conditionalFormatting>
  <conditionalFormatting sqref="B25:B28 B30:B32">
    <cfRule type="duplicateValues" priority="94" dxfId="40" stopIfTrue="1">
      <formula>AND(COUNTIF($B$25:$B$28,B25)+COUNTIF($B$30:$B$32,B25)&gt;1,NOT(ISBLANK(B25)))</formula>
    </cfRule>
  </conditionalFormatting>
  <conditionalFormatting sqref="B29">
    <cfRule type="duplicateValues" priority="96" dxfId="40" stopIfTrue="1">
      <formula>AND(COUNTIF($B$29:$B$29,B29)&gt;1,NOT(ISBLANK(B29)))</formula>
    </cfRule>
    <cfRule type="duplicateValues" priority="97" dxfId="40" stopIfTrue="1">
      <formula>AND(COUNTIF($B$29:$B$29,B29)&gt;1,NOT(ISBLANK(B29)))</formula>
    </cfRule>
  </conditionalFormatting>
  <conditionalFormatting sqref="B29">
    <cfRule type="duplicateValues" priority="98" dxfId="40" stopIfTrue="1">
      <formula>AND(COUNTIF($B$29:$B$29,B29)&gt;1,NOT(ISBLANK(B29)))</formula>
    </cfRule>
  </conditionalFormatting>
  <conditionalFormatting sqref="B36:B65536 B33 B20:B24 B5:B6 B8:B10 B12:B18">
    <cfRule type="duplicateValues" priority="99" dxfId="40" stopIfTrue="1">
      <formula>AND(COUNTIF($B$36:$B$65536,B5)+COUNTIF($B$33:$B$33,B5)+COUNTIF($B$20:$B$24,B5)+COUNTIF($B$5:$B$6,B5)+COUNTIF($B$8:$B$10,B5)+COUNTIF($B$12:$B$18,B5)&gt;1,NOT(ISBLANK(B5)))</formula>
    </cfRule>
    <cfRule type="duplicateValues" priority="100" dxfId="40" stopIfTrue="1">
      <formula>AND(COUNTIF($B$36:$B$65536,B5)+COUNTIF($B$33:$B$33,B5)+COUNTIF($B$20:$B$24,B5)+COUNTIF($B$5:$B$6,B5)+COUNTIF($B$8:$B$10,B5)+COUNTIF($B$12:$B$18,B5)&gt;1,NOT(ISBLANK(B5)))</formula>
    </cfRule>
  </conditionalFormatting>
  <conditionalFormatting sqref="B36:B65536 B33 B20:B24 B5:B6 B8:B10 B12:B18">
    <cfRule type="duplicateValues" priority="111" dxfId="40" stopIfTrue="1">
      <formula>AND(COUNTIF($B$36:$B$65536,B5)+COUNTIF($B$33:$B$33,B5)+COUNTIF($B$20:$B$24,B5)+COUNTIF($B$5:$B$6,B5)+COUNTIF($B$8:$B$10,B5)+COUNTIF($B$12:$B$18,B5)&gt;1,NOT(ISBLANK(B5)))</formula>
    </cfRule>
  </conditionalFormatting>
  <conditionalFormatting sqref="B11">
    <cfRule type="duplicateValues" priority="117" dxfId="40" stopIfTrue="1">
      <formula>AND(COUNTIF($B$11:$B$11,B11)&gt;1,NOT(ISBLANK(B11)))</formula>
    </cfRule>
    <cfRule type="duplicateValues" priority="118" dxfId="40" stopIfTrue="1">
      <formula>AND(COUNTIF($B$11:$B$11,B11)&gt;1,NOT(ISBLANK(B11)))</formula>
    </cfRule>
  </conditionalFormatting>
  <conditionalFormatting sqref="B11">
    <cfRule type="duplicateValues" priority="119" dxfId="40" stopIfTrue="1">
      <formula>AND(COUNTIF($B$11:$B$11,B11)&gt;1,NOT(ISBLANK(B11)))</formula>
    </cfRule>
  </conditionalFormatting>
  <printOptions horizontalCentered="1"/>
  <pageMargins left="0.4330708661417323" right="0.15748031496062992" top="0.7086614173228347" bottom="0.03937007874015748" header="0.15748031496062992" footer="0.2755905511811024"/>
  <pageSetup horizontalDpi="600" verticalDpi="600" orientation="portrait" paperSize="9" scale="75" r:id="rId2"/>
  <headerFooter alignWithMargins="0">
    <oddFooter>&amp;CTrang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38"/>
  <sheetViews>
    <sheetView showGridLines="0" showZeros="0" zoomScalePageLayoutView="0" workbookViewId="0" topLeftCell="A1">
      <pane xSplit="2" ySplit="5" topLeftCell="D6" activePane="bottomRight" state="frozen"/>
      <selection pane="topLeft" activeCell="B7" sqref="B7:B12"/>
      <selection pane="topRight" activeCell="B7" sqref="B7:B12"/>
      <selection pane="bottomLeft" activeCell="B7" sqref="B7:B12"/>
      <selection pane="bottomRight" activeCell="B7" sqref="B7:B12"/>
    </sheetView>
  </sheetViews>
  <sheetFormatPr defaultColWidth="9.140625" defaultRowHeight="15"/>
  <cols>
    <col min="1" max="1" width="4.00390625" style="1" customWidth="1"/>
    <col min="2" max="2" width="24.57421875" style="2" customWidth="1"/>
    <col min="3" max="3" width="5.140625" style="41" customWidth="1"/>
    <col min="4" max="5" width="6.140625" style="39" customWidth="1"/>
    <col min="6" max="6" width="16.8515625" style="40" customWidth="1"/>
    <col min="7" max="7" width="13.7109375" style="40" customWidth="1"/>
    <col min="8" max="8" width="8.00390625" style="39" customWidth="1"/>
    <col min="9" max="9" width="20.00390625" style="39" customWidth="1"/>
    <col min="10" max="10" width="25.7109375" style="45" customWidth="1"/>
    <col min="11" max="11" width="8.00390625" style="39" customWidth="1"/>
    <col min="12" max="16384" width="9.140625" style="5" customWidth="1"/>
  </cols>
  <sheetData>
    <row r="1" spans="3:11" ht="15.75">
      <c r="C1" s="3"/>
      <c r="D1" s="3"/>
      <c r="E1" s="3"/>
      <c r="F1" s="4"/>
      <c r="G1" s="4"/>
      <c r="H1" s="3"/>
      <c r="I1" s="3"/>
      <c r="J1" s="4"/>
      <c r="K1" s="3"/>
    </row>
    <row r="2" spans="1:11" ht="15" customHeight="1">
      <c r="A2" s="6"/>
      <c r="B2" s="6"/>
      <c r="C2" s="6"/>
      <c r="D2" s="6"/>
      <c r="E2" s="7" t="s">
        <v>483</v>
      </c>
      <c r="F2" s="7"/>
      <c r="G2" s="7"/>
      <c r="H2" s="6"/>
      <c r="I2" s="6"/>
      <c r="J2" s="7"/>
      <c r="K2" s="6"/>
    </row>
    <row r="3" spans="1:11" ht="15" customHeight="1">
      <c r="A3" s="8"/>
      <c r="B3" s="8"/>
      <c r="C3" s="8"/>
      <c r="D3" s="8"/>
      <c r="E3" s="8"/>
      <c r="F3" s="9"/>
      <c r="G3" s="9"/>
      <c r="H3" s="8"/>
      <c r="I3" s="8"/>
      <c r="J3" s="193"/>
      <c r="K3" s="8"/>
    </row>
    <row r="4" spans="1:11" ht="11.25" customHeight="1">
      <c r="A4" s="10"/>
      <c r="B4" s="11"/>
      <c r="C4" s="12"/>
      <c r="D4" s="13"/>
      <c r="E4" s="13"/>
      <c r="F4" s="11"/>
      <c r="G4" s="11"/>
      <c r="H4" s="13"/>
      <c r="I4" s="13"/>
      <c r="J4" s="42"/>
      <c r="K4" s="13"/>
    </row>
    <row r="5" spans="1:11" ht="25.5" customHeight="1">
      <c r="A5" s="170" t="s">
        <v>0</v>
      </c>
      <c r="B5" s="171" t="s">
        <v>1</v>
      </c>
      <c r="C5" s="172" t="s">
        <v>2</v>
      </c>
      <c r="D5" s="171" t="s">
        <v>6</v>
      </c>
      <c r="E5" s="171" t="s">
        <v>7</v>
      </c>
      <c r="F5" s="173" t="s">
        <v>3</v>
      </c>
      <c r="G5" s="171" t="s">
        <v>4</v>
      </c>
      <c r="H5" s="171" t="s">
        <v>5</v>
      </c>
      <c r="I5" s="171" t="s">
        <v>8</v>
      </c>
      <c r="J5" s="194" t="s">
        <v>468</v>
      </c>
      <c r="K5" s="171" t="s">
        <v>480</v>
      </c>
    </row>
    <row r="6" spans="1:12" s="46" customFormat="1" ht="18.75" customHeight="1">
      <c r="A6" s="174">
        <v>1</v>
      </c>
      <c r="B6" s="201" t="s">
        <v>373</v>
      </c>
      <c r="C6" s="175" t="s">
        <v>31</v>
      </c>
      <c r="D6" s="176" t="s">
        <v>374</v>
      </c>
      <c r="E6" s="176" t="s">
        <v>375</v>
      </c>
      <c r="F6" s="177" t="s">
        <v>376</v>
      </c>
      <c r="G6" s="178" t="s">
        <v>418</v>
      </c>
      <c r="H6" s="179"/>
      <c r="I6" s="204" t="s">
        <v>18</v>
      </c>
      <c r="J6" s="195" t="s">
        <v>469</v>
      </c>
      <c r="K6" s="208" t="s">
        <v>481</v>
      </c>
      <c r="L6" s="168"/>
    </row>
    <row r="7" spans="1:11" s="14" customFormat="1" ht="18.75" customHeight="1">
      <c r="A7" s="181">
        <v>2</v>
      </c>
      <c r="B7" s="202" t="s">
        <v>106</v>
      </c>
      <c r="C7" s="182" t="s">
        <v>31</v>
      </c>
      <c r="D7" s="180" t="s">
        <v>42</v>
      </c>
      <c r="E7" s="180">
        <v>60</v>
      </c>
      <c r="F7" s="183" t="s">
        <v>101</v>
      </c>
      <c r="G7" s="178" t="s">
        <v>418</v>
      </c>
      <c r="H7" s="180" t="s">
        <v>108</v>
      </c>
      <c r="I7" s="204" t="s">
        <v>18</v>
      </c>
      <c r="J7" s="196" t="s">
        <v>470</v>
      </c>
      <c r="K7" s="180" t="s">
        <v>482</v>
      </c>
    </row>
    <row r="8" spans="1:12" s="18" customFormat="1" ht="18.75" customHeight="1">
      <c r="A8" s="181">
        <v>3</v>
      </c>
      <c r="B8" s="202" t="s">
        <v>114</v>
      </c>
      <c r="C8" s="184" t="s">
        <v>11</v>
      </c>
      <c r="D8" s="176" t="s">
        <v>117</v>
      </c>
      <c r="E8" s="176" t="s">
        <v>118</v>
      </c>
      <c r="F8" s="183" t="s">
        <v>111</v>
      </c>
      <c r="G8" s="178" t="s">
        <v>418</v>
      </c>
      <c r="H8" s="176" t="s">
        <v>116</v>
      </c>
      <c r="I8" s="205" t="s">
        <v>28</v>
      </c>
      <c r="J8" s="197" t="s">
        <v>471</v>
      </c>
      <c r="K8" s="180" t="s">
        <v>482</v>
      </c>
      <c r="L8" s="169"/>
    </row>
    <row r="9" spans="1:12" s="18" customFormat="1" ht="18.75" customHeight="1">
      <c r="A9" s="181">
        <v>4</v>
      </c>
      <c r="B9" s="202" t="s">
        <v>120</v>
      </c>
      <c r="C9" s="182" t="s">
        <v>11</v>
      </c>
      <c r="D9" s="180" t="s">
        <v>123</v>
      </c>
      <c r="E9" s="180" t="s">
        <v>124</v>
      </c>
      <c r="F9" s="183" t="s">
        <v>13</v>
      </c>
      <c r="G9" s="178" t="s">
        <v>418</v>
      </c>
      <c r="H9" s="180" t="s">
        <v>122</v>
      </c>
      <c r="I9" s="204" t="s">
        <v>18</v>
      </c>
      <c r="J9" s="196" t="s">
        <v>473</v>
      </c>
      <c r="K9" s="180" t="s">
        <v>482</v>
      </c>
      <c r="L9" s="169"/>
    </row>
    <row r="10" spans="1:12" s="18" customFormat="1" ht="18.75" customHeight="1">
      <c r="A10" s="181">
        <v>5</v>
      </c>
      <c r="B10" s="202" t="s">
        <v>225</v>
      </c>
      <c r="C10" s="182" t="s">
        <v>11</v>
      </c>
      <c r="D10" s="180" t="s">
        <v>229</v>
      </c>
      <c r="E10" s="180" t="s">
        <v>64</v>
      </c>
      <c r="F10" s="183" t="s">
        <v>227</v>
      </c>
      <c r="G10" s="178" t="s">
        <v>418</v>
      </c>
      <c r="H10" s="180" t="s">
        <v>228</v>
      </c>
      <c r="I10" s="204" t="s">
        <v>18</v>
      </c>
      <c r="J10" s="196" t="s">
        <v>472</v>
      </c>
      <c r="K10" s="180" t="s">
        <v>482</v>
      </c>
      <c r="L10" s="169"/>
    </row>
    <row r="11" spans="1:12" s="18" customFormat="1" ht="18.75" customHeight="1">
      <c r="A11" s="181">
        <v>6</v>
      </c>
      <c r="B11" s="202" t="s">
        <v>270</v>
      </c>
      <c r="C11" s="184" t="s">
        <v>11</v>
      </c>
      <c r="D11" s="176" t="s">
        <v>25</v>
      </c>
      <c r="E11" s="176" t="s">
        <v>186</v>
      </c>
      <c r="F11" s="183" t="s">
        <v>425</v>
      </c>
      <c r="G11" s="178" t="s">
        <v>418</v>
      </c>
      <c r="H11" s="176" t="s">
        <v>273</v>
      </c>
      <c r="I11" s="205" t="s">
        <v>18</v>
      </c>
      <c r="J11" s="197" t="s">
        <v>474</v>
      </c>
      <c r="K11" s="180" t="s">
        <v>482</v>
      </c>
      <c r="L11" s="169"/>
    </row>
    <row r="12" spans="1:11" s="14" customFormat="1" ht="18.75" customHeight="1">
      <c r="A12" s="181">
        <v>7</v>
      </c>
      <c r="B12" s="202" t="s">
        <v>286</v>
      </c>
      <c r="C12" s="185" t="s">
        <v>11</v>
      </c>
      <c r="D12" s="186" t="s">
        <v>59</v>
      </c>
      <c r="E12" s="186" t="s">
        <v>129</v>
      </c>
      <c r="F12" s="187" t="s">
        <v>155</v>
      </c>
      <c r="G12" s="187" t="s">
        <v>479</v>
      </c>
      <c r="H12" s="186" t="s">
        <v>288</v>
      </c>
      <c r="I12" s="206" t="s">
        <v>18</v>
      </c>
      <c r="J12" s="198" t="s">
        <v>475</v>
      </c>
      <c r="K12" s="180" t="s">
        <v>482</v>
      </c>
    </row>
    <row r="13" spans="1:11" s="14" customFormat="1" ht="18.75" customHeight="1">
      <c r="A13" s="181">
        <v>8</v>
      </c>
      <c r="B13" s="202" t="s">
        <v>294</v>
      </c>
      <c r="C13" s="184" t="s">
        <v>11</v>
      </c>
      <c r="D13" s="176" t="s">
        <v>53</v>
      </c>
      <c r="E13" s="176" t="s">
        <v>16</v>
      </c>
      <c r="F13" s="188" t="s">
        <v>155</v>
      </c>
      <c r="G13" s="178" t="s">
        <v>418</v>
      </c>
      <c r="H13" s="176" t="s">
        <v>296</v>
      </c>
      <c r="I13" s="205" t="s">
        <v>18</v>
      </c>
      <c r="J13" s="197" t="s">
        <v>476</v>
      </c>
      <c r="K13" s="208" t="s">
        <v>481</v>
      </c>
    </row>
    <row r="14" spans="1:11" s="16" customFormat="1" ht="18.75" customHeight="1">
      <c r="A14" s="181">
        <v>9</v>
      </c>
      <c r="B14" s="202" t="s">
        <v>314</v>
      </c>
      <c r="C14" s="189" t="s">
        <v>11</v>
      </c>
      <c r="D14" s="176" t="s">
        <v>173</v>
      </c>
      <c r="E14" s="176" t="s">
        <v>64</v>
      </c>
      <c r="F14" s="183" t="s">
        <v>300</v>
      </c>
      <c r="G14" s="187" t="s">
        <v>479</v>
      </c>
      <c r="H14" s="176"/>
      <c r="I14" s="205" t="s">
        <v>147</v>
      </c>
      <c r="J14" s="197" t="s">
        <v>477</v>
      </c>
      <c r="K14" s="208" t="s">
        <v>481</v>
      </c>
    </row>
    <row r="15" spans="1:12" s="18" customFormat="1" ht="18.75" customHeight="1">
      <c r="A15" s="181">
        <v>10</v>
      </c>
      <c r="B15" s="203" t="s">
        <v>333</v>
      </c>
      <c r="C15" s="190" t="s">
        <v>11</v>
      </c>
      <c r="D15" s="191" t="s">
        <v>112</v>
      </c>
      <c r="E15" s="191" t="s">
        <v>73</v>
      </c>
      <c r="F15" s="192" t="s">
        <v>77</v>
      </c>
      <c r="G15" s="192" t="s">
        <v>335</v>
      </c>
      <c r="H15" s="191" t="s">
        <v>336</v>
      </c>
      <c r="I15" s="207" t="s">
        <v>28</v>
      </c>
      <c r="J15" s="199" t="s">
        <v>478</v>
      </c>
      <c r="K15" s="180" t="s">
        <v>482</v>
      </c>
      <c r="L15" s="169"/>
    </row>
    <row r="16" spans="1:11" s="14" customFormat="1" ht="8.25" customHeight="1">
      <c r="A16" s="19"/>
      <c r="B16" s="20"/>
      <c r="C16" s="21"/>
      <c r="D16" s="22"/>
      <c r="E16" s="22"/>
      <c r="F16" s="23"/>
      <c r="G16" s="23"/>
      <c r="H16" s="22"/>
      <c r="I16" s="22"/>
      <c r="J16" s="43"/>
      <c r="K16" s="22"/>
    </row>
    <row r="17" spans="1:11" s="29" customFormat="1" ht="20.25" customHeight="1">
      <c r="A17" s="24"/>
      <c r="B17" s="25"/>
      <c r="C17" s="26"/>
      <c r="D17" s="28"/>
      <c r="E17" s="28"/>
      <c r="F17" s="27"/>
      <c r="G17" s="27"/>
      <c r="H17" s="28"/>
      <c r="I17" s="28"/>
      <c r="J17" s="44"/>
      <c r="K17" s="28"/>
    </row>
    <row r="18" spans="2:11" s="29" customFormat="1" ht="13.5" customHeight="1">
      <c r="B18" s="30"/>
      <c r="C18" s="31"/>
      <c r="D18" s="33"/>
      <c r="E18" s="33"/>
      <c r="F18" s="32"/>
      <c r="G18" s="32"/>
      <c r="H18" s="33"/>
      <c r="I18" s="34"/>
      <c r="J18" s="200"/>
      <c r="K18" s="33"/>
    </row>
    <row r="19" spans="1:18" s="39" customFormat="1" ht="11.25">
      <c r="A19" s="35"/>
      <c r="B19" s="36" t="s">
        <v>31</v>
      </c>
      <c r="C19" s="37" t="s">
        <v>14</v>
      </c>
      <c r="F19" s="38"/>
      <c r="G19" s="38"/>
      <c r="J19" s="45"/>
      <c r="L19" s="5"/>
      <c r="M19" s="5"/>
      <c r="N19" s="5"/>
      <c r="O19" s="5"/>
      <c r="P19" s="5"/>
      <c r="Q19" s="5"/>
      <c r="R19" s="5"/>
    </row>
    <row r="20" spans="1:18" s="39" customFormat="1" ht="11.25">
      <c r="A20" s="35"/>
      <c r="B20" s="36" t="s">
        <v>11</v>
      </c>
      <c r="C20" s="37" t="s">
        <v>24</v>
      </c>
      <c r="F20" s="38"/>
      <c r="G20" s="38"/>
      <c r="J20" s="45"/>
      <c r="L20" s="5"/>
      <c r="M20" s="5"/>
      <c r="N20" s="5"/>
      <c r="O20" s="5"/>
      <c r="P20" s="5"/>
      <c r="Q20" s="5"/>
      <c r="R20" s="5"/>
    </row>
    <row r="21" spans="1:18" s="39" customFormat="1" ht="11.25">
      <c r="A21" s="35"/>
      <c r="B21" s="36"/>
      <c r="C21" s="37" t="s">
        <v>347</v>
      </c>
      <c r="F21" s="38"/>
      <c r="G21" s="38"/>
      <c r="J21" s="45"/>
      <c r="L21" s="5"/>
      <c r="M21" s="5"/>
      <c r="N21" s="5"/>
      <c r="O21" s="5"/>
      <c r="P21" s="5"/>
      <c r="Q21" s="5"/>
      <c r="R21" s="5"/>
    </row>
    <row r="22" spans="1:18" s="39" customFormat="1" ht="11.25">
      <c r="A22" s="35"/>
      <c r="B22" s="36"/>
      <c r="C22" s="37"/>
      <c r="F22" s="38"/>
      <c r="G22" s="38"/>
      <c r="J22" s="45"/>
      <c r="L22" s="5"/>
      <c r="M22" s="5"/>
      <c r="N22" s="5"/>
      <c r="O22" s="5"/>
      <c r="P22" s="5"/>
      <c r="Q22" s="5"/>
      <c r="R22" s="5"/>
    </row>
    <row r="23" spans="1:18" s="39" customFormat="1" ht="11.25">
      <c r="A23" s="35"/>
      <c r="B23" s="36"/>
      <c r="C23" s="37"/>
      <c r="F23" s="38"/>
      <c r="G23" s="38"/>
      <c r="J23" s="45"/>
      <c r="L23" s="5"/>
      <c r="M23" s="5"/>
      <c r="N23" s="5"/>
      <c r="O23" s="5"/>
      <c r="P23" s="5"/>
      <c r="Q23" s="5"/>
      <c r="R23" s="5"/>
    </row>
    <row r="24" spans="1:18" s="39" customFormat="1" ht="11.25">
      <c r="A24" s="35"/>
      <c r="B24" s="36"/>
      <c r="C24" s="37"/>
      <c r="F24" s="38"/>
      <c r="G24" s="38"/>
      <c r="J24" s="45"/>
      <c r="L24" s="5"/>
      <c r="M24" s="5"/>
      <c r="N24" s="5"/>
      <c r="O24" s="5"/>
      <c r="P24" s="5"/>
      <c r="Q24" s="5"/>
      <c r="R24" s="5"/>
    </row>
    <row r="25" spans="1:18" s="39" customFormat="1" ht="11.25">
      <c r="A25" s="35"/>
      <c r="B25" s="36"/>
      <c r="C25" s="37"/>
      <c r="F25" s="38"/>
      <c r="G25" s="38"/>
      <c r="J25" s="45"/>
      <c r="L25" s="5"/>
      <c r="M25" s="5"/>
      <c r="N25" s="5"/>
      <c r="O25" s="5"/>
      <c r="P25" s="5"/>
      <c r="Q25" s="5"/>
      <c r="R25" s="5"/>
    </row>
    <row r="26" spans="1:18" s="39" customFormat="1" ht="11.25">
      <c r="A26" s="35"/>
      <c r="B26" s="36"/>
      <c r="C26" s="37"/>
      <c r="F26" s="38"/>
      <c r="G26" s="38"/>
      <c r="J26" s="45"/>
      <c r="L26" s="5"/>
      <c r="M26" s="5"/>
      <c r="N26" s="5"/>
      <c r="O26" s="5"/>
      <c r="P26" s="5"/>
      <c r="Q26" s="5"/>
      <c r="R26" s="5"/>
    </row>
    <row r="27" spans="1:18" s="39" customFormat="1" ht="11.25">
      <c r="A27" s="35"/>
      <c r="B27" s="36"/>
      <c r="C27" s="37"/>
      <c r="F27" s="38"/>
      <c r="G27" s="38"/>
      <c r="J27" s="45"/>
      <c r="L27" s="5"/>
      <c r="M27" s="5"/>
      <c r="N27" s="5"/>
      <c r="O27" s="5"/>
      <c r="P27" s="5"/>
      <c r="Q27" s="5"/>
      <c r="R27" s="5"/>
    </row>
    <row r="28" spans="1:18" s="39" customFormat="1" ht="11.25">
      <c r="A28" s="35"/>
      <c r="B28" s="36"/>
      <c r="C28" s="37"/>
      <c r="F28" s="38"/>
      <c r="G28" s="38"/>
      <c r="J28" s="45"/>
      <c r="L28" s="5"/>
      <c r="M28" s="5"/>
      <c r="N28" s="5"/>
      <c r="O28" s="5"/>
      <c r="P28" s="5"/>
      <c r="Q28" s="5"/>
      <c r="R28" s="5"/>
    </row>
    <row r="29" spans="1:18" s="39" customFormat="1" ht="11.25">
      <c r="A29" s="35"/>
      <c r="B29" s="36"/>
      <c r="C29" s="37"/>
      <c r="F29" s="38"/>
      <c r="G29" s="38"/>
      <c r="J29" s="45"/>
      <c r="L29" s="5"/>
      <c r="M29" s="5"/>
      <c r="N29" s="5"/>
      <c r="O29" s="5"/>
      <c r="P29" s="5"/>
      <c r="Q29" s="5"/>
      <c r="R29" s="5"/>
    </row>
    <row r="30" spans="1:18" s="39" customFormat="1" ht="11.25">
      <c r="A30" s="35"/>
      <c r="B30" s="36"/>
      <c r="C30" s="37"/>
      <c r="F30" s="38"/>
      <c r="G30" s="38"/>
      <c r="J30" s="45"/>
      <c r="L30" s="5"/>
      <c r="M30" s="5"/>
      <c r="N30" s="5"/>
      <c r="O30" s="5"/>
      <c r="P30" s="5"/>
      <c r="Q30" s="5"/>
      <c r="R30" s="5"/>
    </row>
    <row r="31" spans="1:18" s="39" customFormat="1" ht="11.25">
      <c r="A31" s="35"/>
      <c r="B31" s="36"/>
      <c r="C31" s="37"/>
      <c r="F31" s="38"/>
      <c r="G31" s="38"/>
      <c r="J31" s="45"/>
      <c r="L31" s="5"/>
      <c r="M31" s="5"/>
      <c r="N31" s="5"/>
      <c r="O31" s="5"/>
      <c r="P31" s="5"/>
      <c r="Q31" s="5"/>
      <c r="R31" s="5"/>
    </row>
    <row r="32" spans="1:18" s="39" customFormat="1" ht="11.25">
      <c r="A32" s="35"/>
      <c r="B32" s="36"/>
      <c r="C32" s="37"/>
      <c r="F32" s="38"/>
      <c r="G32" s="38"/>
      <c r="J32" s="45"/>
      <c r="L32" s="5"/>
      <c r="M32" s="5"/>
      <c r="N32" s="5"/>
      <c r="O32" s="5"/>
      <c r="P32" s="5"/>
      <c r="Q32" s="5"/>
      <c r="R32" s="5"/>
    </row>
    <row r="33" spans="1:18" s="39" customFormat="1" ht="11.25">
      <c r="A33" s="35"/>
      <c r="B33" s="36"/>
      <c r="C33" s="37"/>
      <c r="F33" s="38"/>
      <c r="G33" s="38"/>
      <c r="J33" s="45"/>
      <c r="L33" s="5"/>
      <c r="M33" s="5"/>
      <c r="N33" s="5"/>
      <c r="O33" s="5"/>
      <c r="P33" s="5"/>
      <c r="Q33" s="5"/>
      <c r="R33" s="5"/>
    </row>
    <row r="34" spans="1:18" s="39" customFormat="1" ht="11.25">
      <c r="A34" s="35"/>
      <c r="B34" s="36"/>
      <c r="C34" s="37"/>
      <c r="F34" s="38"/>
      <c r="G34" s="38"/>
      <c r="J34" s="45"/>
      <c r="L34" s="5"/>
      <c r="M34" s="5"/>
      <c r="N34" s="5"/>
      <c r="O34" s="5"/>
      <c r="P34" s="5"/>
      <c r="Q34" s="5"/>
      <c r="R34" s="5"/>
    </row>
    <row r="35" spans="1:18" s="39" customFormat="1" ht="11.25">
      <c r="A35" s="35"/>
      <c r="B35" s="36"/>
      <c r="C35" s="37"/>
      <c r="F35" s="38"/>
      <c r="G35" s="38"/>
      <c r="J35" s="45"/>
      <c r="L35" s="5"/>
      <c r="M35" s="5"/>
      <c r="N35" s="5"/>
      <c r="O35" s="5"/>
      <c r="P35" s="5"/>
      <c r="Q35" s="5"/>
      <c r="R35" s="5"/>
    </row>
    <row r="36" spans="1:18" s="39" customFormat="1" ht="11.25">
      <c r="A36" s="35"/>
      <c r="B36" s="36"/>
      <c r="C36" s="37"/>
      <c r="F36" s="38"/>
      <c r="G36" s="38"/>
      <c r="J36" s="45"/>
      <c r="L36" s="5"/>
      <c r="M36" s="5"/>
      <c r="N36" s="5"/>
      <c r="O36" s="5"/>
      <c r="P36" s="5"/>
      <c r="Q36" s="5"/>
      <c r="R36" s="5"/>
    </row>
    <row r="37" spans="1:18" s="39" customFormat="1" ht="11.25">
      <c r="A37" s="35"/>
      <c r="B37" s="36"/>
      <c r="C37" s="37"/>
      <c r="F37" s="38"/>
      <c r="G37" s="38"/>
      <c r="J37" s="45"/>
      <c r="L37" s="5"/>
      <c r="M37" s="5"/>
      <c r="N37" s="5"/>
      <c r="O37" s="5"/>
      <c r="P37" s="5"/>
      <c r="Q37" s="5"/>
      <c r="R37" s="5"/>
    </row>
    <row r="38" spans="1:18" s="39" customFormat="1" ht="11.25">
      <c r="A38" s="1"/>
      <c r="B38" s="36"/>
      <c r="C38" s="37"/>
      <c r="F38" s="40"/>
      <c r="G38" s="40"/>
      <c r="J38" s="45"/>
      <c r="L38" s="5"/>
      <c r="M38" s="5"/>
      <c r="N38" s="5"/>
      <c r="O38" s="5"/>
      <c r="P38" s="5"/>
      <c r="Q38" s="5"/>
      <c r="R38" s="5"/>
    </row>
  </sheetData>
  <sheetProtection/>
  <autoFilter ref="A5:J15"/>
  <conditionalFormatting sqref="J17:J65291 D19:E65291 D17:E17 H19:H65291 H17">
    <cfRule type="expression" priority="23" dxfId="21" stopIfTrue="1">
      <formula>NOT(ISERROR(SEARCH("x",D17)))</formula>
    </cfRule>
  </conditionalFormatting>
  <conditionalFormatting sqref="B17:B65536 B2:B5 B7:B15">
    <cfRule type="duplicateValues" priority="21" dxfId="40" stopIfTrue="1">
      <formula>AND(COUNTIF($B$17:$B$65536,B2)+COUNTIF($B$2:$B$5,B2)+COUNTIF($B$7:$B$15,B2)&gt;1,NOT(ISBLANK(B2)))</formula>
    </cfRule>
    <cfRule type="duplicateValues" priority="22" dxfId="40" stopIfTrue="1">
      <formula>AND(COUNTIF($B$17:$B$65536,B2)+COUNTIF($B$2:$B$5,B2)+COUNTIF($B$7:$B$15,B2)&gt;1,NOT(ISBLANK(B2)))</formula>
    </cfRule>
  </conditionalFormatting>
  <conditionalFormatting sqref="B17:B65536 B2:B5 B7:B15">
    <cfRule type="duplicateValues" priority="20" dxfId="40" stopIfTrue="1">
      <formula>AND(COUNTIF($B$17:$B$65536,B2)+COUNTIF($B$2:$B$5,B2)+COUNTIF($B$7:$B$15,B2)&gt;1,NOT(ISBLANK(B2)))</formula>
    </cfRule>
  </conditionalFormatting>
  <conditionalFormatting sqref="I17:I65291">
    <cfRule type="expression" priority="5" dxfId="21" stopIfTrue="1">
      <formula>NOT(ISERROR(SEARCH("x",I17)))</formula>
    </cfRule>
  </conditionalFormatting>
  <conditionalFormatting sqref="B6">
    <cfRule type="duplicateValues" priority="3" dxfId="40" stopIfTrue="1">
      <formula>AND(COUNTIF($B$6:$B$6,B6)&gt;1,NOT(ISBLANK(B6)))</formula>
    </cfRule>
    <cfRule type="duplicateValues" priority="4" dxfId="40" stopIfTrue="1">
      <formula>AND(COUNTIF($B$6:$B$6,B6)&gt;1,NOT(ISBLANK(B6)))</formula>
    </cfRule>
  </conditionalFormatting>
  <conditionalFormatting sqref="B6">
    <cfRule type="duplicateValues" priority="2" dxfId="40" stopIfTrue="1">
      <formula>AND(COUNTIF($B$6:$B$6,B6)&gt;1,NOT(ISBLANK(B6)))</formula>
    </cfRule>
  </conditionalFormatting>
  <conditionalFormatting sqref="K19:K65291 K17">
    <cfRule type="expression" priority="1" dxfId="21" stopIfTrue="1">
      <formula>NOT(ISERROR(SEARCH("x",K17)))</formula>
    </cfRule>
  </conditionalFormatting>
  <dataValidations count="3">
    <dataValidation type="list" allowBlank="1" showInputMessage="1" showErrorMessage="1" sqref="I6:I16">
      <formula1>'DS nguoi quen'!#REF!</formula1>
    </dataValidation>
    <dataValidation type="list" allowBlank="1" showInputMessage="1" showErrorMessage="1" sqref="C6:C16">
      <formula1>'DS nguoi quen'!#REF!</formula1>
    </dataValidation>
    <dataValidation type="list" allowBlank="1" showInputMessage="1" showErrorMessage="1" sqref="J6:J16">
      <formula1>'DS nguoi quen'!#REF!</formula1>
    </dataValidation>
  </dataValidations>
  <printOptions horizontalCentered="1"/>
  <pageMargins left="0.24" right="0.156944444444444" top="0.314583333333333" bottom="0.45" header="0.156944444444444" footer="0.275"/>
  <pageSetup horizontalDpi="600" verticalDpi="600" orientation="landscape" paperSize="9" r:id="rId4"/>
  <headerFooter alignWithMargins="0">
    <oddFooter>&amp;CTrang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Y97"/>
  <sheetViews>
    <sheetView zoomScale="110" zoomScaleNormal="110" zoomScalePageLayoutView="0" workbookViewId="0" topLeftCell="A20">
      <selection activeCell="B7" sqref="B7:B12"/>
    </sheetView>
  </sheetViews>
  <sheetFormatPr defaultColWidth="9.140625" defaultRowHeight="15"/>
  <cols>
    <col min="1" max="1" width="3.00390625" style="46" bestFit="1" customWidth="1"/>
    <col min="2" max="2" width="23.140625" style="46" customWidth="1"/>
    <col min="3" max="3" width="8.421875" style="46" customWidth="1"/>
    <col min="4" max="4" width="12.57421875" style="46" customWidth="1"/>
    <col min="5" max="5" width="9.421875" style="50" customWidth="1"/>
    <col min="6" max="6" width="10.00390625" style="50" customWidth="1"/>
    <col min="7" max="7" width="13.57421875" style="78" bestFit="1" customWidth="1"/>
    <col min="8" max="8" width="28.28125" style="50" customWidth="1"/>
    <col min="9" max="9" width="20.28125" style="78" customWidth="1"/>
    <col min="10" max="11" width="14.57421875" style="46" customWidth="1"/>
    <col min="12" max="16384" width="9.140625" style="46" customWidth="1"/>
  </cols>
  <sheetData>
    <row r="1" ht="11.25"/>
    <row r="2" spans="2:25" ht="15">
      <c r="B2" s="47"/>
      <c r="C2" s="48" t="s">
        <v>349</v>
      </c>
      <c r="E2" s="49"/>
      <c r="F2" s="49"/>
      <c r="I2" s="77"/>
      <c r="J2" s="49"/>
      <c r="K2" s="49"/>
      <c r="L2" s="51"/>
      <c r="M2" s="52"/>
      <c r="N2" s="51"/>
      <c r="O2" s="51"/>
      <c r="P2" s="51"/>
      <c r="Q2" s="51"/>
      <c r="R2" s="51"/>
      <c r="S2" s="53"/>
      <c r="T2" s="53"/>
      <c r="U2" s="53"/>
      <c r="V2" s="53"/>
      <c r="W2" s="53"/>
      <c r="X2" s="53"/>
      <c r="Y2" s="51"/>
    </row>
    <row r="3" spans="2:25" ht="14.25">
      <c r="B3" s="47"/>
      <c r="C3" s="54" t="s">
        <v>350</v>
      </c>
      <c r="E3" s="49"/>
      <c r="F3" s="49"/>
      <c r="I3" s="77"/>
      <c r="J3" s="49"/>
      <c r="K3" s="49"/>
      <c r="L3" s="51"/>
      <c r="M3" s="52"/>
      <c r="N3" s="51"/>
      <c r="O3" s="51"/>
      <c r="P3" s="51"/>
      <c r="Q3" s="51"/>
      <c r="R3" s="51"/>
      <c r="S3" s="53"/>
      <c r="T3" s="53"/>
      <c r="U3" s="53"/>
      <c r="V3" s="53"/>
      <c r="W3" s="53"/>
      <c r="X3" s="53"/>
      <c r="Y3" s="51"/>
    </row>
    <row r="4" spans="2:25" ht="11.25">
      <c r="B4" s="47"/>
      <c r="E4" s="49"/>
      <c r="F4" s="49"/>
      <c r="I4" s="77"/>
      <c r="J4" s="49"/>
      <c r="K4" s="49"/>
      <c r="L4" s="51"/>
      <c r="M4" s="52"/>
      <c r="N4" s="51"/>
      <c r="O4" s="51"/>
      <c r="P4" s="51"/>
      <c r="Q4" s="51"/>
      <c r="R4" s="51"/>
      <c r="S4" s="53"/>
      <c r="T4" s="53"/>
      <c r="U4" s="53"/>
      <c r="V4" s="53"/>
      <c r="W4" s="53"/>
      <c r="X4" s="53"/>
      <c r="Y4" s="51"/>
    </row>
    <row r="5" spans="2:25" ht="15.75" customHeight="1">
      <c r="B5" s="47"/>
      <c r="C5" s="46" t="s">
        <v>351</v>
      </c>
      <c r="E5" s="49"/>
      <c r="F5" s="49"/>
      <c r="I5" s="77"/>
      <c r="J5" s="49"/>
      <c r="K5" s="49"/>
      <c r="L5" s="51"/>
      <c r="M5" s="52"/>
      <c r="N5" s="51"/>
      <c r="O5" s="51"/>
      <c r="P5" s="51"/>
      <c r="Q5" s="51"/>
      <c r="R5" s="51"/>
      <c r="S5" s="53"/>
      <c r="T5" s="53"/>
      <c r="U5" s="53"/>
      <c r="V5" s="53"/>
      <c r="W5" s="53"/>
      <c r="X5" s="53"/>
      <c r="Y5" s="51"/>
    </row>
    <row r="6" spans="2:25" ht="15.75" customHeight="1">
      <c r="B6" s="47"/>
      <c r="C6" s="46" t="s">
        <v>352</v>
      </c>
      <c r="E6" s="49"/>
      <c r="F6" s="49"/>
      <c r="I6" s="77"/>
      <c r="J6" s="49"/>
      <c r="K6" s="49"/>
      <c r="L6" s="51"/>
      <c r="M6" s="52"/>
      <c r="N6" s="51"/>
      <c r="O6" s="51"/>
      <c r="P6" s="51"/>
      <c r="Q6" s="51"/>
      <c r="R6" s="51"/>
      <c r="S6" s="53"/>
      <c r="T6" s="53"/>
      <c r="U6" s="53"/>
      <c r="V6" s="53"/>
      <c r="W6" s="53"/>
      <c r="X6" s="53"/>
      <c r="Y6" s="51"/>
    </row>
    <row r="7" spans="1:25" ht="15.75" customHeight="1">
      <c r="A7" s="55"/>
      <c r="B7" s="47"/>
      <c r="C7" s="56" t="s">
        <v>353</v>
      </c>
      <c r="E7" s="49"/>
      <c r="F7" s="49"/>
      <c r="H7" s="49"/>
      <c r="I7" s="77"/>
      <c r="J7" s="49"/>
      <c r="K7" s="49"/>
      <c r="L7" s="51"/>
      <c r="M7" s="52"/>
      <c r="N7" s="51"/>
      <c r="O7" s="51"/>
      <c r="P7" s="51"/>
      <c r="Q7" s="51"/>
      <c r="R7" s="51"/>
      <c r="S7" s="53"/>
      <c r="T7" s="53"/>
      <c r="U7" s="53"/>
      <c r="V7" s="53"/>
      <c r="W7" s="53"/>
      <c r="X7" s="53"/>
      <c r="Y7" s="51"/>
    </row>
    <row r="8" spans="1:25" ht="15.75" customHeight="1">
      <c r="A8" s="55"/>
      <c r="B8" s="47"/>
      <c r="C8" s="57" t="s">
        <v>354</v>
      </c>
      <c r="D8" s="56" t="s">
        <v>355</v>
      </c>
      <c r="E8" s="49"/>
      <c r="F8" s="49"/>
      <c r="H8" s="49"/>
      <c r="L8" s="51"/>
      <c r="M8" s="52"/>
      <c r="N8" s="51"/>
      <c r="O8" s="51"/>
      <c r="P8" s="51"/>
      <c r="Q8" s="51"/>
      <c r="R8" s="51"/>
      <c r="S8" s="53"/>
      <c r="T8" s="53"/>
      <c r="U8" s="53"/>
      <c r="V8" s="53"/>
      <c r="W8" s="53"/>
      <c r="X8" s="53"/>
      <c r="Y8" s="51"/>
    </row>
    <row r="9" spans="1:25" ht="15.75" customHeight="1">
      <c r="A9" s="55"/>
      <c r="B9" s="47"/>
      <c r="C9" s="57" t="s">
        <v>354</v>
      </c>
      <c r="D9" s="56" t="s">
        <v>356</v>
      </c>
      <c r="E9" s="49"/>
      <c r="F9" s="49"/>
      <c r="H9" s="49"/>
      <c r="L9" s="51"/>
      <c r="M9" s="52"/>
      <c r="N9" s="51"/>
      <c r="O9" s="51"/>
      <c r="P9" s="51"/>
      <c r="Q9" s="51"/>
      <c r="R9" s="51"/>
      <c r="S9" s="53"/>
      <c r="T9" s="53"/>
      <c r="U9" s="53"/>
      <c r="V9" s="53"/>
      <c r="W9" s="53"/>
      <c r="X9" s="53"/>
      <c r="Y9" s="51"/>
    </row>
    <row r="10" spans="1:25" ht="15.75" customHeight="1">
      <c r="A10" s="55"/>
      <c r="B10" s="47"/>
      <c r="C10" s="57" t="s">
        <v>354</v>
      </c>
      <c r="D10" s="56" t="s">
        <v>357</v>
      </c>
      <c r="E10" s="49"/>
      <c r="F10" s="49"/>
      <c r="H10" s="49"/>
      <c r="L10" s="51"/>
      <c r="M10" s="52"/>
      <c r="N10" s="51"/>
      <c r="O10" s="51"/>
      <c r="P10" s="51"/>
      <c r="Q10" s="51"/>
      <c r="R10" s="51"/>
      <c r="S10" s="53"/>
      <c r="T10" s="53"/>
      <c r="U10" s="53"/>
      <c r="V10" s="53"/>
      <c r="W10" s="53"/>
      <c r="X10" s="53"/>
      <c r="Y10" s="51"/>
    </row>
    <row r="11" spans="1:25" ht="15.75" customHeight="1">
      <c r="A11" s="55"/>
      <c r="B11" s="47"/>
      <c r="C11" s="57" t="s">
        <v>354</v>
      </c>
      <c r="D11" s="56" t="s">
        <v>358</v>
      </c>
      <c r="E11" s="49"/>
      <c r="F11" s="49"/>
      <c r="H11" s="49"/>
      <c r="L11" s="51"/>
      <c r="M11" s="52"/>
      <c r="N11" s="51"/>
      <c r="O11" s="51"/>
      <c r="P11" s="51"/>
      <c r="Q11" s="51"/>
      <c r="R11" s="51"/>
      <c r="S11" s="53"/>
      <c r="T11" s="53"/>
      <c r="U11" s="53"/>
      <c r="V11" s="53"/>
      <c r="W11" s="53"/>
      <c r="X11" s="53"/>
      <c r="Y11" s="51"/>
    </row>
    <row r="12" spans="1:25" ht="15.75" customHeight="1">
      <c r="A12" s="55"/>
      <c r="B12" s="47"/>
      <c r="C12" s="58" t="s">
        <v>359</v>
      </c>
      <c r="E12" s="49"/>
      <c r="F12" s="49"/>
      <c r="H12" s="49"/>
      <c r="L12" s="51"/>
      <c r="M12" s="52"/>
      <c r="N12" s="51"/>
      <c r="O12" s="51"/>
      <c r="P12" s="51"/>
      <c r="Q12" s="51"/>
      <c r="R12" s="51"/>
      <c r="S12" s="53"/>
      <c r="T12" s="53"/>
      <c r="U12" s="53"/>
      <c r="V12" s="53"/>
      <c r="W12" s="53"/>
      <c r="X12" s="53"/>
      <c r="Y12" s="51"/>
    </row>
    <row r="13" spans="1:25" ht="5.25" customHeight="1">
      <c r="A13" s="55"/>
      <c r="B13" s="47"/>
      <c r="C13" s="58"/>
      <c r="D13" s="59"/>
      <c r="E13" s="49"/>
      <c r="F13" s="49"/>
      <c r="G13" s="83"/>
      <c r="H13" s="49"/>
      <c r="I13" s="77"/>
      <c r="J13" s="49"/>
      <c r="K13" s="49"/>
      <c r="L13" s="51"/>
      <c r="M13" s="52"/>
      <c r="N13" s="51"/>
      <c r="O13" s="51"/>
      <c r="P13" s="51"/>
      <c r="Q13" s="51"/>
      <c r="R13" s="51"/>
      <c r="S13" s="53"/>
      <c r="T13" s="53"/>
      <c r="U13" s="53"/>
      <c r="V13" s="53"/>
      <c r="W13" s="53"/>
      <c r="X13" s="53"/>
      <c r="Y13" s="51"/>
    </row>
    <row r="14" spans="1:11" ht="22.5">
      <c r="A14" s="60" t="s">
        <v>0</v>
      </c>
      <c r="B14" s="61" t="s">
        <v>360</v>
      </c>
      <c r="C14" s="62" t="s">
        <v>2</v>
      </c>
      <c r="D14" s="60" t="s">
        <v>361</v>
      </c>
      <c r="E14" s="60" t="s">
        <v>362</v>
      </c>
      <c r="F14" s="60" t="s">
        <v>363</v>
      </c>
      <c r="G14" s="84" t="s">
        <v>3</v>
      </c>
      <c r="H14" s="60" t="s">
        <v>9</v>
      </c>
      <c r="I14" s="79" t="s">
        <v>8</v>
      </c>
      <c r="J14" s="60" t="s">
        <v>369</v>
      </c>
      <c r="K14" s="60" t="s">
        <v>348</v>
      </c>
    </row>
    <row r="15" spans="1:11" ht="33.75">
      <c r="A15" s="63">
        <v>1</v>
      </c>
      <c r="B15" s="64" t="s">
        <v>10</v>
      </c>
      <c r="C15" s="65" t="s">
        <v>11</v>
      </c>
      <c r="D15" s="66" t="s">
        <v>12</v>
      </c>
      <c r="E15" s="67" t="s">
        <v>15</v>
      </c>
      <c r="F15" s="67" t="s">
        <v>16</v>
      </c>
      <c r="G15" s="85" t="s">
        <v>13</v>
      </c>
      <c r="H15" s="67" t="s">
        <v>19</v>
      </c>
      <c r="I15" s="80" t="s">
        <v>18</v>
      </c>
      <c r="J15" s="68" t="s">
        <v>17</v>
      </c>
      <c r="K15" s="68"/>
    </row>
    <row r="16" spans="1:11" ht="11.25">
      <c r="A16" s="63">
        <v>2</v>
      </c>
      <c r="B16" s="64" t="s">
        <v>20</v>
      </c>
      <c r="C16" s="65" t="s">
        <v>21</v>
      </c>
      <c r="D16" s="66" t="s">
        <v>22</v>
      </c>
      <c r="E16" s="67" t="s">
        <v>25</v>
      </c>
      <c r="F16" s="67" t="s">
        <v>26</v>
      </c>
      <c r="G16" s="85" t="s">
        <v>23</v>
      </c>
      <c r="H16" s="67" t="s">
        <v>29</v>
      </c>
      <c r="I16" s="80" t="s">
        <v>28</v>
      </c>
      <c r="J16" s="68" t="s">
        <v>27</v>
      </c>
      <c r="K16" s="68"/>
    </row>
    <row r="17" spans="1:11" ht="11.25">
      <c r="A17" s="63">
        <v>3</v>
      </c>
      <c r="B17" s="64" t="s">
        <v>30</v>
      </c>
      <c r="C17" s="65" t="s">
        <v>31</v>
      </c>
      <c r="D17" s="66" t="s">
        <v>32</v>
      </c>
      <c r="E17" s="67" t="s">
        <v>34</v>
      </c>
      <c r="F17" s="67" t="s">
        <v>35</v>
      </c>
      <c r="G17" s="85" t="s">
        <v>33</v>
      </c>
      <c r="H17" s="67" t="s">
        <v>37</v>
      </c>
      <c r="I17" s="80" t="s">
        <v>18</v>
      </c>
      <c r="J17" s="68" t="s">
        <v>36</v>
      </c>
      <c r="K17" s="68"/>
    </row>
    <row r="18" spans="1:11" ht="33.75">
      <c r="A18" s="63">
        <v>4</v>
      </c>
      <c r="B18" s="64" t="s">
        <v>38</v>
      </c>
      <c r="C18" s="65" t="s">
        <v>31</v>
      </c>
      <c r="D18" s="66" t="s">
        <v>39</v>
      </c>
      <c r="E18" s="67" t="s">
        <v>42</v>
      </c>
      <c r="F18" s="67" t="s">
        <v>43</v>
      </c>
      <c r="G18" s="85" t="s">
        <v>40</v>
      </c>
      <c r="H18" s="67" t="s">
        <v>44</v>
      </c>
      <c r="I18" s="80" t="s">
        <v>18</v>
      </c>
      <c r="J18" s="68" t="s">
        <v>36</v>
      </c>
      <c r="K18" s="68"/>
    </row>
    <row r="19" spans="1:11" ht="22.5">
      <c r="A19" s="63">
        <v>5</v>
      </c>
      <c r="B19" s="64" t="s">
        <v>45</v>
      </c>
      <c r="C19" s="65" t="s">
        <v>31</v>
      </c>
      <c r="D19" s="66" t="s">
        <v>46</v>
      </c>
      <c r="E19" s="67" t="s">
        <v>48</v>
      </c>
      <c r="F19" s="67" t="s">
        <v>49</v>
      </c>
      <c r="G19" s="85" t="s">
        <v>47</v>
      </c>
      <c r="H19" s="67" t="s">
        <v>50</v>
      </c>
      <c r="I19" s="80" t="s">
        <v>18</v>
      </c>
      <c r="J19" s="68" t="s">
        <v>36</v>
      </c>
      <c r="K19" s="68"/>
    </row>
    <row r="20" spans="1:11" ht="22.5">
      <c r="A20" s="63">
        <v>6</v>
      </c>
      <c r="B20" s="64" t="s">
        <v>51</v>
      </c>
      <c r="C20" s="65" t="s">
        <v>11</v>
      </c>
      <c r="D20" s="66" t="s">
        <v>52</v>
      </c>
      <c r="E20" s="67" t="s">
        <v>53</v>
      </c>
      <c r="F20" s="67" t="s">
        <v>54</v>
      </c>
      <c r="G20" s="85" t="s">
        <v>13</v>
      </c>
      <c r="H20" s="67" t="s">
        <v>56</v>
      </c>
      <c r="I20" s="80" t="s">
        <v>28</v>
      </c>
      <c r="J20" s="68" t="s">
        <v>55</v>
      </c>
      <c r="K20" s="68"/>
    </row>
    <row r="21" spans="1:11" ht="11.25">
      <c r="A21" s="63">
        <v>7</v>
      </c>
      <c r="B21" s="64" t="s">
        <v>62</v>
      </c>
      <c r="C21" s="65" t="s">
        <v>11</v>
      </c>
      <c r="D21" s="66" t="s">
        <v>63</v>
      </c>
      <c r="E21" s="67" t="s">
        <v>59</v>
      </c>
      <c r="F21" s="67" t="s">
        <v>64</v>
      </c>
      <c r="G21" s="85" t="s">
        <v>13</v>
      </c>
      <c r="H21" s="67" t="s">
        <v>65</v>
      </c>
      <c r="I21" s="80" t="s">
        <v>28</v>
      </c>
      <c r="J21" s="68" t="s">
        <v>60</v>
      </c>
      <c r="K21" s="68"/>
    </row>
    <row r="22" spans="1:11" ht="22.5">
      <c r="A22" s="63">
        <v>8</v>
      </c>
      <c r="B22" s="64" t="s">
        <v>71</v>
      </c>
      <c r="C22" s="65" t="s">
        <v>11</v>
      </c>
      <c r="D22" s="66" t="s">
        <v>72</v>
      </c>
      <c r="E22" s="67" t="s">
        <v>42</v>
      </c>
      <c r="F22" s="67" t="s">
        <v>73</v>
      </c>
      <c r="G22" s="85" t="s">
        <v>13</v>
      </c>
      <c r="H22" s="67" t="s">
        <v>74</v>
      </c>
      <c r="I22" s="80" t="s">
        <v>28</v>
      </c>
      <c r="J22" s="68" t="s">
        <v>60</v>
      </c>
      <c r="K22" s="68"/>
    </row>
    <row r="23" spans="1:11" ht="33.75">
      <c r="A23" s="63">
        <v>9</v>
      </c>
      <c r="B23" s="64" t="s">
        <v>81</v>
      </c>
      <c r="C23" s="65" t="s">
        <v>11</v>
      </c>
      <c r="D23" s="66" t="s">
        <v>82</v>
      </c>
      <c r="E23" s="67" t="s">
        <v>84</v>
      </c>
      <c r="F23" s="67" t="s">
        <v>85</v>
      </c>
      <c r="G23" s="85" t="s">
        <v>83</v>
      </c>
      <c r="H23" s="67" t="s">
        <v>86</v>
      </c>
      <c r="I23" s="80" t="s">
        <v>28</v>
      </c>
      <c r="J23" s="68" t="s">
        <v>60</v>
      </c>
      <c r="K23" s="68"/>
    </row>
    <row r="24" spans="1:11" ht="11.25">
      <c r="A24" s="63">
        <v>10</v>
      </c>
      <c r="B24" s="64" t="s">
        <v>96</v>
      </c>
      <c r="C24" s="65" t="s">
        <v>11</v>
      </c>
      <c r="D24" s="66" t="s">
        <v>97</v>
      </c>
      <c r="E24" s="67" t="s">
        <v>25</v>
      </c>
      <c r="F24" s="67" t="s">
        <v>64</v>
      </c>
      <c r="G24" s="85" t="s">
        <v>13</v>
      </c>
      <c r="H24" s="67" t="s">
        <v>65</v>
      </c>
      <c r="I24" s="80" t="s">
        <v>28</v>
      </c>
      <c r="J24" s="68" t="s">
        <v>60</v>
      </c>
      <c r="K24" s="68"/>
    </row>
    <row r="25" spans="1:11" ht="33.75">
      <c r="A25" s="63">
        <v>11</v>
      </c>
      <c r="B25" s="64" t="s">
        <v>57</v>
      </c>
      <c r="C25" s="65" t="s">
        <v>11</v>
      </c>
      <c r="D25" s="66" t="s">
        <v>58</v>
      </c>
      <c r="E25" s="67" t="s">
        <v>59</v>
      </c>
      <c r="F25" s="67" t="s">
        <v>26</v>
      </c>
      <c r="G25" s="85" t="s">
        <v>13</v>
      </c>
      <c r="H25" s="67" t="s">
        <v>61</v>
      </c>
      <c r="I25" s="80" t="s">
        <v>18</v>
      </c>
      <c r="J25" s="68" t="s">
        <v>60</v>
      </c>
      <c r="K25" s="68"/>
    </row>
    <row r="26" spans="1:11" ht="33.75">
      <c r="A26" s="63">
        <v>12</v>
      </c>
      <c r="B26" s="64" t="s">
        <v>66</v>
      </c>
      <c r="C26" s="65" t="s">
        <v>31</v>
      </c>
      <c r="D26" s="66" t="s">
        <v>67</v>
      </c>
      <c r="E26" s="67" t="s">
        <v>68</v>
      </c>
      <c r="F26" s="67" t="s">
        <v>69</v>
      </c>
      <c r="G26" s="85" t="s">
        <v>13</v>
      </c>
      <c r="H26" s="67" t="s">
        <v>70</v>
      </c>
      <c r="I26" s="80" t="s">
        <v>18</v>
      </c>
      <c r="J26" s="68" t="s">
        <v>60</v>
      </c>
      <c r="K26" s="68"/>
    </row>
    <row r="27" spans="1:11" ht="22.5">
      <c r="A27" s="63">
        <v>13</v>
      </c>
      <c r="B27" s="64" t="s">
        <v>75</v>
      </c>
      <c r="C27" s="65" t="s">
        <v>31</v>
      </c>
      <c r="D27" s="66" t="s">
        <v>76</v>
      </c>
      <c r="E27" s="67" t="s">
        <v>78</v>
      </c>
      <c r="F27" s="67" t="s">
        <v>79</v>
      </c>
      <c r="G27" s="85" t="s">
        <v>77</v>
      </c>
      <c r="H27" s="67" t="s">
        <v>80</v>
      </c>
      <c r="I27" s="80" t="s">
        <v>18</v>
      </c>
      <c r="J27" s="68" t="s">
        <v>60</v>
      </c>
      <c r="K27" s="68"/>
    </row>
    <row r="28" spans="1:11" ht="22.5">
      <c r="A28" s="63">
        <v>14</v>
      </c>
      <c r="B28" s="64" t="s">
        <v>87</v>
      </c>
      <c r="C28" s="65" t="s">
        <v>88</v>
      </c>
      <c r="D28" s="66" t="s">
        <v>89</v>
      </c>
      <c r="E28" s="67" t="s">
        <v>42</v>
      </c>
      <c r="F28" s="67" t="s">
        <v>73</v>
      </c>
      <c r="G28" s="85" t="s">
        <v>13</v>
      </c>
      <c r="H28" s="67" t="s">
        <v>91</v>
      </c>
      <c r="I28" s="80" t="s">
        <v>18</v>
      </c>
      <c r="J28" s="68" t="s">
        <v>60</v>
      </c>
      <c r="K28" s="68"/>
    </row>
    <row r="29" spans="1:11" ht="22.5">
      <c r="A29" s="63">
        <v>15</v>
      </c>
      <c r="B29" s="64" t="s">
        <v>92</v>
      </c>
      <c r="C29" s="65" t="s">
        <v>11</v>
      </c>
      <c r="D29" s="66" t="s">
        <v>93</v>
      </c>
      <c r="E29" s="67" t="s">
        <v>59</v>
      </c>
      <c r="F29" s="67" t="s">
        <v>79</v>
      </c>
      <c r="G29" s="85" t="s">
        <v>83</v>
      </c>
      <c r="H29" s="67" t="s">
        <v>95</v>
      </c>
      <c r="I29" s="80" t="s">
        <v>18</v>
      </c>
      <c r="J29" s="68" t="s">
        <v>60</v>
      </c>
      <c r="K29" s="68"/>
    </row>
    <row r="30" spans="1:11" ht="11.25">
      <c r="A30" s="63">
        <v>16</v>
      </c>
      <c r="B30" s="64" t="s">
        <v>99</v>
      </c>
      <c r="C30" s="65" t="s">
        <v>31</v>
      </c>
      <c r="D30" s="66" t="s">
        <v>100</v>
      </c>
      <c r="E30" s="67" t="s">
        <v>102</v>
      </c>
      <c r="F30" s="67" t="s">
        <v>103</v>
      </c>
      <c r="G30" s="85" t="s">
        <v>101</v>
      </c>
      <c r="H30" s="67" t="s">
        <v>105</v>
      </c>
      <c r="I30" s="80" t="s">
        <v>18</v>
      </c>
      <c r="J30" s="68" t="s">
        <v>104</v>
      </c>
      <c r="K30" s="68"/>
    </row>
    <row r="31" spans="1:11" ht="11.25">
      <c r="A31" s="63">
        <v>17</v>
      </c>
      <c r="B31" s="64" t="s">
        <v>106</v>
      </c>
      <c r="C31" s="65" t="s">
        <v>31</v>
      </c>
      <c r="D31" s="66" t="s">
        <v>107</v>
      </c>
      <c r="E31" s="67" t="s">
        <v>42</v>
      </c>
      <c r="F31" s="67">
        <v>60</v>
      </c>
      <c r="G31" s="85" t="s">
        <v>101</v>
      </c>
      <c r="H31" s="67" t="s">
        <v>37</v>
      </c>
      <c r="I31" s="80" t="s">
        <v>18</v>
      </c>
      <c r="J31" s="68" t="s">
        <v>104</v>
      </c>
      <c r="K31" s="68"/>
    </row>
    <row r="32" spans="1:11" ht="45">
      <c r="A32" s="63">
        <v>18</v>
      </c>
      <c r="B32" s="64" t="s">
        <v>109</v>
      </c>
      <c r="C32" s="65" t="s">
        <v>11</v>
      </c>
      <c r="D32" s="66" t="s">
        <v>110</v>
      </c>
      <c r="E32" s="67" t="s">
        <v>112</v>
      </c>
      <c r="F32" s="67" t="s">
        <v>85</v>
      </c>
      <c r="G32" s="85" t="s">
        <v>111</v>
      </c>
      <c r="H32" s="67" t="s">
        <v>113</v>
      </c>
      <c r="I32" s="80" t="s">
        <v>28</v>
      </c>
      <c r="J32" s="68" t="s">
        <v>90</v>
      </c>
      <c r="K32" s="68"/>
    </row>
    <row r="33" spans="1:11" ht="22.5">
      <c r="A33" s="63">
        <v>19</v>
      </c>
      <c r="B33" s="64" t="s">
        <v>114</v>
      </c>
      <c r="C33" s="65" t="s">
        <v>11</v>
      </c>
      <c r="D33" s="66" t="s">
        <v>115</v>
      </c>
      <c r="E33" s="67" t="s">
        <v>117</v>
      </c>
      <c r="F33" s="67" t="s">
        <v>118</v>
      </c>
      <c r="G33" s="85" t="s">
        <v>111</v>
      </c>
      <c r="H33" s="67" t="s">
        <v>119</v>
      </c>
      <c r="I33" s="80" t="s">
        <v>28</v>
      </c>
      <c r="J33" s="68" t="s">
        <v>90</v>
      </c>
      <c r="K33" s="68"/>
    </row>
    <row r="34" spans="1:11" ht="11.25">
      <c r="A34" s="63">
        <v>20</v>
      </c>
      <c r="B34" s="64" t="s">
        <v>120</v>
      </c>
      <c r="C34" s="65" t="s">
        <v>11</v>
      </c>
      <c r="D34" s="66" t="s">
        <v>121</v>
      </c>
      <c r="E34" s="67" t="s">
        <v>123</v>
      </c>
      <c r="F34" s="67" t="s">
        <v>124</v>
      </c>
      <c r="G34" s="85" t="s">
        <v>13</v>
      </c>
      <c r="H34" s="67" t="s">
        <v>126</v>
      </c>
      <c r="I34" s="80" t="s">
        <v>18</v>
      </c>
      <c r="J34" s="68" t="s">
        <v>125</v>
      </c>
      <c r="K34" s="68"/>
    </row>
    <row r="35" spans="1:11" ht="22.5">
      <c r="A35" s="63">
        <v>21</v>
      </c>
      <c r="B35" s="64" t="s">
        <v>127</v>
      </c>
      <c r="C35" s="65" t="s">
        <v>11</v>
      </c>
      <c r="D35" s="66" t="s">
        <v>128</v>
      </c>
      <c r="E35" s="67" t="s">
        <v>102</v>
      </c>
      <c r="F35" s="67" t="s">
        <v>129</v>
      </c>
      <c r="G35" s="85" t="s">
        <v>13</v>
      </c>
      <c r="H35" s="67" t="s">
        <v>130</v>
      </c>
      <c r="I35" s="80" t="s">
        <v>18</v>
      </c>
      <c r="J35" s="68" t="s">
        <v>125</v>
      </c>
      <c r="K35" s="68"/>
    </row>
    <row r="36" spans="1:11" ht="22.5">
      <c r="A36" s="63">
        <v>22</v>
      </c>
      <c r="B36" s="64" t="s">
        <v>131</v>
      </c>
      <c r="C36" s="65" t="s">
        <v>11</v>
      </c>
      <c r="D36" s="66" t="s">
        <v>132</v>
      </c>
      <c r="E36" s="67" t="s">
        <v>134</v>
      </c>
      <c r="F36" s="67" t="s">
        <v>16</v>
      </c>
      <c r="G36" s="85" t="s">
        <v>133</v>
      </c>
      <c r="H36" s="67" t="s">
        <v>137</v>
      </c>
      <c r="I36" s="80" t="s">
        <v>136</v>
      </c>
      <c r="J36" s="68" t="s">
        <v>135</v>
      </c>
      <c r="K36" s="68"/>
    </row>
    <row r="37" spans="1:11" ht="11.25">
      <c r="A37" s="63">
        <v>23</v>
      </c>
      <c r="B37" s="64" t="s">
        <v>138</v>
      </c>
      <c r="C37" s="65"/>
      <c r="D37" s="66" t="s">
        <v>139</v>
      </c>
      <c r="E37" s="67" t="s">
        <v>140</v>
      </c>
      <c r="F37" s="67" t="s">
        <v>64</v>
      </c>
      <c r="G37" s="85" t="s">
        <v>13</v>
      </c>
      <c r="H37" s="67" t="s">
        <v>141</v>
      </c>
      <c r="I37" s="80" t="s">
        <v>28</v>
      </c>
      <c r="J37" s="68" t="s">
        <v>98</v>
      </c>
      <c r="K37" s="68"/>
    </row>
    <row r="38" spans="1:11" ht="11.25">
      <c r="A38" s="63">
        <v>24</v>
      </c>
      <c r="B38" s="64" t="s">
        <v>175</v>
      </c>
      <c r="C38" s="65" t="s">
        <v>11</v>
      </c>
      <c r="D38" s="66" t="s">
        <v>176</v>
      </c>
      <c r="E38" s="67" t="s">
        <v>123</v>
      </c>
      <c r="F38" s="67" t="s">
        <v>79</v>
      </c>
      <c r="G38" s="85" t="s">
        <v>133</v>
      </c>
      <c r="H38" s="67" t="s">
        <v>65</v>
      </c>
      <c r="I38" s="80" t="s">
        <v>28</v>
      </c>
      <c r="J38" s="68" t="s">
        <v>148</v>
      </c>
      <c r="K38" s="68"/>
    </row>
    <row r="39" spans="1:11" ht="22.5">
      <c r="A39" s="63">
        <v>25</v>
      </c>
      <c r="B39" s="64" t="s">
        <v>202</v>
      </c>
      <c r="C39" s="65" t="s">
        <v>11</v>
      </c>
      <c r="D39" s="66" t="s">
        <v>203</v>
      </c>
      <c r="E39" s="67" t="s">
        <v>34</v>
      </c>
      <c r="F39" s="67" t="s">
        <v>26</v>
      </c>
      <c r="G39" s="85" t="s">
        <v>204</v>
      </c>
      <c r="H39" s="67" t="s">
        <v>206</v>
      </c>
      <c r="I39" s="80" t="s">
        <v>28</v>
      </c>
      <c r="J39" s="68" t="s">
        <v>148</v>
      </c>
      <c r="K39" s="68"/>
    </row>
    <row r="40" spans="1:11" ht="22.5">
      <c r="A40" s="63">
        <v>26</v>
      </c>
      <c r="B40" s="64" t="s">
        <v>262</v>
      </c>
      <c r="C40" s="65" t="s">
        <v>11</v>
      </c>
      <c r="D40" s="66" t="s">
        <v>263</v>
      </c>
      <c r="E40" s="67" t="s">
        <v>25</v>
      </c>
      <c r="F40" s="67" t="s">
        <v>163</v>
      </c>
      <c r="G40" s="85" t="s">
        <v>191</v>
      </c>
      <c r="H40" s="67" t="s">
        <v>264</v>
      </c>
      <c r="I40" s="80" t="s">
        <v>28</v>
      </c>
      <c r="J40" s="68" t="s">
        <v>148</v>
      </c>
      <c r="K40" s="68"/>
    </row>
    <row r="41" spans="1:11" ht="11.25">
      <c r="A41" s="63">
        <v>27</v>
      </c>
      <c r="B41" s="64" t="s">
        <v>150</v>
      </c>
      <c r="C41" s="65" t="s">
        <v>11</v>
      </c>
      <c r="D41" s="66" t="s">
        <v>151</v>
      </c>
      <c r="E41" s="67" t="s">
        <v>59</v>
      </c>
      <c r="F41" s="67" t="s">
        <v>64</v>
      </c>
      <c r="G41" s="85" t="s">
        <v>47</v>
      </c>
      <c r="H41" s="67" t="s">
        <v>152</v>
      </c>
      <c r="I41" s="80" t="s">
        <v>18</v>
      </c>
      <c r="J41" s="68" t="s">
        <v>148</v>
      </c>
      <c r="K41" s="68"/>
    </row>
    <row r="42" spans="1:11" ht="45">
      <c r="A42" s="63">
        <v>28</v>
      </c>
      <c r="B42" s="64" t="s">
        <v>165</v>
      </c>
      <c r="C42" s="65" t="s">
        <v>11</v>
      </c>
      <c r="D42" s="66" t="s">
        <v>166</v>
      </c>
      <c r="E42" s="67" t="s">
        <v>59</v>
      </c>
      <c r="F42" s="67" t="s">
        <v>168</v>
      </c>
      <c r="G42" s="85" t="s">
        <v>155</v>
      </c>
      <c r="H42" s="67" t="s">
        <v>169</v>
      </c>
      <c r="I42" s="80" t="s">
        <v>18</v>
      </c>
      <c r="J42" s="68" t="s">
        <v>148</v>
      </c>
      <c r="K42" s="68"/>
    </row>
    <row r="43" spans="1:11" ht="22.5">
      <c r="A43" s="63">
        <v>29</v>
      </c>
      <c r="B43" s="64" t="s">
        <v>170</v>
      </c>
      <c r="C43" s="65" t="s">
        <v>11</v>
      </c>
      <c r="D43" s="66" t="s">
        <v>171</v>
      </c>
      <c r="E43" s="67" t="s">
        <v>173</v>
      </c>
      <c r="F43" s="67" t="s">
        <v>26</v>
      </c>
      <c r="G43" s="85" t="s">
        <v>172</v>
      </c>
      <c r="H43" s="67" t="s">
        <v>174</v>
      </c>
      <c r="I43" s="80" t="s">
        <v>18</v>
      </c>
      <c r="J43" s="68" t="s">
        <v>148</v>
      </c>
      <c r="K43" s="68"/>
    </row>
    <row r="44" spans="1:11" ht="22.5">
      <c r="A44" s="63">
        <v>30</v>
      </c>
      <c r="B44" s="64" t="s">
        <v>177</v>
      </c>
      <c r="C44" s="65" t="s">
        <v>11</v>
      </c>
      <c r="D44" s="66" t="s">
        <v>178</v>
      </c>
      <c r="E44" s="67" t="s">
        <v>173</v>
      </c>
      <c r="F44" s="67" t="s">
        <v>73</v>
      </c>
      <c r="G44" s="85" t="s">
        <v>179</v>
      </c>
      <c r="H44" s="67" t="s">
        <v>181</v>
      </c>
      <c r="I44" s="80" t="s">
        <v>18</v>
      </c>
      <c r="J44" s="68" t="s">
        <v>148</v>
      </c>
      <c r="K44" s="68"/>
    </row>
    <row r="45" spans="1:11" ht="11.25">
      <c r="A45" s="63">
        <v>31</v>
      </c>
      <c r="B45" s="64" t="s">
        <v>189</v>
      </c>
      <c r="C45" s="65" t="s">
        <v>11</v>
      </c>
      <c r="D45" s="66" t="s">
        <v>190</v>
      </c>
      <c r="E45" s="67" t="s">
        <v>25</v>
      </c>
      <c r="F45" s="67" t="s">
        <v>73</v>
      </c>
      <c r="G45" s="85" t="s">
        <v>191</v>
      </c>
      <c r="H45" s="67" t="s">
        <v>192</v>
      </c>
      <c r="I45" s="80" t="s">
        <v>18</v>
      </c>
      <c r="J45" s="68" t="s">
        <v>148</v>
      </c>
      <c r="K45" s="68"/>
    </row>
    <row r="46" spans="1:11" ht="11.25">
      <c r="A46" s="63">
        <v>32</v>
      </c>
      <c r="B46" s="64" t="s">
        <v>193</v>
      </c>
      <c r="C46" s="65" t="s">
        <v>11</v>
      </c>
      <c r="D46" s="66" t="s">
        <v>194</v>
      </c>
      <c r="E46" s="67" t="s">
        <v>25</v>
      </c>
      <c r="F46" s="67" t="s">
        <v>168</v>
      </c>
      <c r="G46" s="85" t="s">
        <v>191</v>
      </c>
      <c r="H46" s="67" t="s">
        <v>192</v>
      </c>
      <c r="I46" s="80" t="s">
        <v>18</v>
      </c>
      <c r="J46" s="68" t="s">
        <v>148</v>
      </c>
      <c r="K46" s="68"/>
    </row>
    <row r="47" spans="1:11" ht="22.5">
      <c r="A47" s="63">
        <v>33</v>
      </c>
      <c r="B47" s="64" t="s">
        <v>207</v>
      </c>
      <c r="C47" s="65" t="s">
        <v>11</v>
      </c>
      <c r="D47" s="66" t="s">
        <v>208</v>
      </c>
      <c r="E47" s="67" t="s">
        <v>59</v>
      </c>
      <c r="F47" s="67" t="s">
        <v>26</v>
      </c>
      <c r="G47" s="85" t="s">
        <v>47</v>
      </c>
      <c r="H47" s="67" t="s">
        <v>209</v>
      </c>
      <c r="I47" s="80" t="s">
        <v>18</v>
      </c>
      <c r="J47" s="68" t="s">
        <v>148</v>
      </c>
      <c r="K47" s="68"/>
    </row>
    <row r="48" spans="1:11" ht="33.75">
      <c r="A48" s="63">
        <v>34</v>
      </c>
      <c r="B48" s="64" t="s">
        <v>210</v>
      </c>
      <c r="C48" s="65" t="s">
        <v>11</v>
      </c>
      <c r="D48" s="66" t="s">
        <v>211</v>
      </c>
      <c r="E48" s="67" t="s">
        <v>212</v>
      </c>
      <c r="F48" s="67" t="s">
        <v>163</v>
      </c>
      <c r="G48" s="85" t="s">
        <v>191</v>
      </c>
      <c r="H48" s="67" t="s">
        <v>213</v>
      </c>
      <c r="I48" s="80" t="s">
        <v>18</v>
      </c>
      <c r="J48" s="68" t="s">
        <v>148</v>
      </c>
      <c r="K48" s="68"/>
    </row>
    <row r="49" spans="1:11" ht="33.75">
      <c r="A49" s="63">
        <v>35</v>
      </c>
      <c r="B49" s="64" t="s">
        <v>214</v>
      </c>
      <c r="C49" s="65" t="s">
        <v>11</v>
      </c>
      <c r="D49" s="66" t="s">
        <v>215</v>
      </c>
      <c r="E49" s="67" t="s">
        <v>25</v>
      </c>
      <c r="F49" s="67" t="s">
        <v>217</v>
      </c>
      <c r="G49" s="85" t="s">
        <v>191</v>
      </c>
      <c r="H49" s="67" t="s">
        <v>218</v>
      </c>
      <c r="I49" s="80" t="s">
        <v>18</v>
      </c>
      <c r="J49" s="68" t="s">
        <v>148</v>
      </c>
      <c r="K49" s="68"/>
    </row>
    <row r="50" spans="1:11" ht="11.25">
      <c r="A50" s="63">
        <v>36</v>
      </c>
      <c r="B50" s="64" t="s">
        <v>219</v>
      </c>
      <c r="C50" s="65" t="s">
        <v>11</v>
      </c>
      <c r="D50" s="66" t="s">
        <v>220</v>
      </c>
      <c r="E50" s="67" t="s">
        <v>222</v>
      </c>
      <c r="F50" s="67" t="s">
        <v>223</v>
      </c>
      <c r="G50" s="85" t="s">
        <v>221</v>
      </c>
      <c r="H50" s="67" t="s">
        <v>224</v>
      </c>
      <c r="I50" s="80" t="s">
        <v>18</v>
      </c>
      <c r="J50" s="68" t="s">
        <v>148</v>
      </c>
      <c r="K50" s="68"/>
    </row>
    <row r="51" spans="1:11" ht="22.5">
      <c r="A51" s="63">
        <v>37</v>
      </c>
      <c r="B51" s="64" t="s">
        <v>225</v>
      </c>
      <c r="C51" s="65" t="s">
        <v>11</v>
      </c>
      <c r="D51" s="66" t="s">
        <v>226</v>
      </c>
      <c r="E51" s="67" t="s">
        <v>229</v>
      </c>
      <c r="F51" s="67" t="s">
        <v>64</v>
      </c>
      <c r="G51" s="85" t="s">
        <v>227</v>
      </c>
      <c r="H51" s="67" t="s">
        <v>230</v>
      </c>
      <c r="I51" s="80" t="s">
        <v>18</v>
      </c>
      <c r="J51" s="68" t="s">
        <v>148</v>
      </c>
      <c r="K51" s="68"/>
    </row>
    <row r="52" spans="1:11" ht="22.5">
      <c r="A52" s="63">
        <v>38</v>
      </c>
      <c r="B52" s="64" t="s">
        <v>244</v>
      </c>
      <c r="C52" s="65" t="s">
        <v>11</v>
      </c>
      <c r="D52" s="66" t="s">
        <v>245</v>
      </c>
      <c r="E52" s="67" t="s">
        <v>42</v>
      </c>
      <c r="F52" s="67" t="s">
        <v>246</v>
      </c>
      <c r="G52" s="85" t="s">
        <v>191</v>
      </c>
      <c r="H52" s="67" t="s">
        <v>247</v>
      </c>
      <c r="I52" s="80" t="s">
        <v>18</v>
      </c>
      <c r="J52" s="68" t="s">
        <v>148</v>
      </c>
      <c r="K52" s="68"/>
    </row>
    <row r="53" spans="1:11" ht="11.25">
      <c r="A53" s="63">
        <v>39</v>
      </c>
      <c r="B53" s="64" t="s">
        <v>258</v>
      </c>
      <c r="C53" s="65" t="s">
        <v>88</v>
      </c>
      <c r="D53" s="66" t="s">
        <v>259</v>
      </c>
      <c r="E53" s="67" t="s">
        <v>102</v>
      </c>
      <c r="F53" s="67" t="s">
        <v>260</v>
      </c>
      <c r="G53" s="85" t="s">
        <v>172</v>
      </c>
      <c r="H53" s="67" t="s">
        <v>261</v>
      </c>
      <c r="I53" s="80" t="s">
        <v>18</v>
      </c>
      <c r="J53" s="68" t="s">
        <v>148</v>
      </c>
      <c r="K53" s="68"/>
    </row>
    <row r="54" spans="1:11" ht="11.25">
      <c r="A54" s="63">
        <v>40</v>
      </c>
      <c r="B54" s="64" t="s">
        <v>270</v>
      </c>
      <c r="C54" s="65" t="s">
        <v>11</v>
      </c>
      <c r="D54" s="66" t="s">
        <v>271</v>
      </c>
      <c r="E54" s="67" t="s">
        <v>25</v>
      </c>
      <c r="F54" s="67" t="s">
        <v>186</v>
      </c>
      <c r="G54" s="85" t="s">
        <v>272</v>
      </c>
      <c r="H54" s="67" t="s">
        <v>274</v>
      </c>
      <c r="I54" s="80" t="s">
        <v>18</v>
      </c>
      <c r="J54" s="68" t="s">
        <v>148</v>
      </c>
      <c r="K54" s="68"/>
    </row>
    <row r="55" spans="1:11" ht="33.75">
      <c r="A55" s="63">
        <v>41</v>
      </c>
      <c r="B55" s="64" t="s">
        <v>282</v>
      </c>
      <c r="C55" s="65" t="s">
        <v>11</v>
      </c>
      <c r="D55" s="66" t="s">
        <v>283</v>
      </c>
      <c r="E55" s="67" t="s">
        <v>25</v>
      </c>
      <c r="F55" s="67" t="s">
        <v>73</v>
      </c>
      <c r="G55" s="85" t="s">
        <v>133</v>
      </c>
      <c r="H55" s="67" t="s">
        <v>285</v>
      </c>
      <c r="I55" s="80" t="s">
        <v>18</v>
      </c>
      <c r="J55" s="68" t="s">
        <v>148</v>
      </c>
      <c r="K55" s="68"/>
    </row>
    <row r="56" spans="1:11" ht="11.25">
      <c r="A56" s="63">
        <v>42</v>
      </c>
      <c r="B56" s="64" t="s">
        <v>286</v>
      </c>
      <c r="C56" s="65" t="s">
        <v>11</v>
      </c>
      <c r="D56" s="66" t="s">
        <v>287</v>
      </c>
      <c r="E56" s="67" t="s">
        <v>59</v>
      </c>
      <c r="F56" s="67" t="s">
        <v>129</v>
      </c>
      <c r="G56" s="85" t="s">
        <v>155</v>
      </c>
      <c r="H56" s="67" t="s">
        <v>152</v>
      </c>
      <c r="I56" s="80" t="s">
        <v>18</v>
      </c>
      <c r="J56" s="68" t="s">
        <v>148</v>
      </c>
      <c r="K56" s="68"/>
    </row>
    <row r="57" spans="1:11" ht="22.5">
      <c r="A57" s="63">
        <v>43</v>
      </c>
      <c r="B57" s="64" t="s">
        <v>289</v>
      </c>
      <c r="C57" s="65" t="s">
        <v>31</v>
      </c>
      <c r="D57" s="66" t="s">
        <v>290</v>
      </c>
      <c r="E57" s="67" t="s">
        <v>117</v>
      </c>
      <c r="F57" s="67" t="s">
        <v>118</v>
      </c>
      <c r="G57" s="85" t="s">
        <v>40</v>
      </c>
      <c r="H57" s="67" t="s">
        <v>291</v>
      </c>
      <c r="I57" s="80" t="s">
        <v>18</v>
      </c>
      <c r="J57" s="68" t="s">
        <v>148</v>
      </c>
      <c r="K57" s="68"/>
    </row>
    <row r="58" spans="1:11" ht="33.75">
      <c r="A58" s="63">
        <v>44</v>
      </c>
      <c r="B58" s="64" t="s">
        <v>294</v>
      </c>
      <c r="C58" s="65" t="s">
        <v>11</v>
      </c>
      <c r="D58" s="66" t="s">
        <v>295</v>
      </c>
      <c r="E58" s="67" t="s">
        <v>53</v>
      </c>
      <c r="F58" s="67" t="s">
        <v>16</v>
      </c>
      <c r="G58" s="85" t="s">
        <v>155</v>
      </c>
      <c r="H58" s="67" t="s">
        <v>297</v>
      </c>
      <c r="I58" s="80" t="s">
        <v>18</v>
      </c>
      <c r="J58" s="68" t="s">
        <v>148</v>
      </c>
      <c r="K58" s="68"/>
    </row>
    <row r="59" spans="1:11" ht="11.25">
      <c r="A59" s="63">
        <v>45</v>
      </c>
      <c r="B59" s="64" t="s">
        <v>298</v>
      </c>
      <c r="C59" s="65" t="s">
        <v>11</v>
      </c>
      <c r="D59" s="66" t="s">
        <v>299</v>
      </c>
      <c r="E59" s="67" t="s">
        <v>25</v>
      </c>
      <c r="F59" s="67" t="s">
        <v>73</v>
      </c>
      <c r="G59" s="85" t="s">
        <v>300</v>
      </c>
      <c r="H59" s="67" t="s">
        <v>192</v>
      </c>
      <c r="I59" s="80" t="s">
        <v>18</v>
      </c>
      <c r="J59" s="68" t="s">
        <v>148</v>
      </c>
      <c r="K59" s="68"/>
    </row>
    <row r="60" spans="1:11" ht="22.5">
      <c r="A60" s="63">
        <v>46</v>
      </c>
      <c r="B60" s="64" t="s">
        <v>301</v>
      </c>
      <c r="C60" s="65" t="s">
        <v>11</v>
      </c>
      <c r="D60" s="66" t="s">
        <v>302</v>
      </c>
      <c r="E60" s="67" t="s">
        <v>53</v>
      </c>
      <c r="F60" s="67" t="s">
        <v>85</v>
      </c>
      <c r="G60" s="85" t="s">
        <v>303</v>
      </c>
      <c r="H60" s="67" t="s">
        <v>304</v>
      </c>
      <c r="I60" s="80" t="s">
        <v>18</v>
      </c>
      <c r="J60" s="68" t="s">
        <v>148</v>
      </c>
      <c r="K60" s="68"/>
    </row>
    <row r="61" spans="1:11" ht="22.5">
      <c r="A61" s="63">
        <v>47</v>
      </c>
      <c r="B61" s="64" t="s">
        <v>311</v>
      </c>
      <c r="C61" s="65" t="s">
        <v>11</v>
      </c>
      <c r="D61" s="66" t="s">
        <v>312</v>
      </c>
      <c r="E61" s="67" t="s">
        <v>112</v>
      </c>
      <c r="F61" s="67" t="s">
        <v>64</v>
      </c>
      <c r="G61" s="85" t="s">
        <v>300</v>
      </c>
      <c r="H61" s="67" t="s">
        <v>313</v>
      </c>
      <c r="I61" s="80" t="s">
        <v>18</v>
      </c>
      <c r="J61" s="68" t="s">
        <v>148</v>
      </c>
      <c r="K61" s="68"/>
    </row>
    <row r="62" spans="1:11" ht="11.25">
      <c r="A62" s="63">
        <v>48</v>
      </c>
      <c r="B62" s="64" t="s">
        <v>231</v>
      </c>
      <c r="C62" s="65" t="s">
        <v>11</v>
      </c>
      <c r="D62" s="66" t="s">
        <v>232</v>
      </c>
      <c r="E62" s="67" t="s">
        <v>25</v>
      </c>
      <c r="F62" s="67" t="s">
        <v>79</v>
      </c>
      <c r="G62" s="85" t="s">
        <v>233</v>
      </c>
      <c r="H62" s="67" t="s">
        <v>234</v>
      </c>
      <c r="I62" s="80" t="s">
        <v>136</v>
      </c>
      <c r="J62" s="68" t="s">
        <v>148</v>
      </c>
      <c r="K62" s="68"/>
    </row>
    <row r="63" spans="1:11" ht="11.25">
      <c r="A63" s="63">
        <v>49</v>
      </c>
      <c r="B63" s="64" t="s">
        <v>235</v>
      </c>
      <c r="C63" s="65" t="s">
        <v>11</v>
      </c>
      <c r="D63" s="66" t="s">
        <v>236</v>
      </c>
      <c r="E63" s="67" t="s">
        <v>59</v>
      </c>
      <c r="F63" s="67" t="s">
        <v>237</v>
      </c>
      <c r="G63" s="85" t="s">
        <v>133</v>
      </c>
      <c r="H63" s="67" t="s">
        <v>238</v>
      </c>
      <c r="I63" s="80" t="s">
        <v>136</v>
      </c>
      <c r="J63" s="68" t="s">
        <v>148</v>
      </c>
      <c r="K63" s="68"/>
    </row>
    <row r="64" spans="1:11" ht="22.5">
      <c r="A64" s="63">
        <v>50</v>
      </c>
      <c r="B64" s="64" t="s">
        <v>239</v>
      </c>
      <c r="C64" s="65" t="s">
        <v>11</v>
      </c>
      <c r="D64" s="66" t="s">
        <v>240</v>
      </c>
      <c r="E64" s="67" t="s">
        <v>242</v>
      </c>
      <c r="F64" s="67" t="s">
        <v>168</v>
      </c>
      <c r="G64" s="85" t="s">
        <v>204</v>
      </c>
      <c r="H64" s="67" t="s">
        <v>243</v>
      </c>
      <c r="I64" s="80" t="s">
        <v>136</v>
      </c>
      <c r="J64" s="68" t="s">
        <v>148</v>
      </c>
      <c r="K64" s="68"/>
    </row>
    <row r="65" spans="1:11" ht="33.75">
      <c r="A65" s="63">
        <v>51</v>
      </c>
      <c r="B65" s="64" t="s">
        <v>275</v>
      </c>
      <c r="C65" s="65" t="s">
        <v>31</v>
      </c>
      <c r="D65" s="66" t="s">
        <v>276</v>
      </c>
      <c r="E65" s="67" t="s">
        <v>78</v>
      </c>
      <c r="F65" s="67" t="s">
        <v>277</v>
      </c>
      <c r="G65" s="85" t="s">
        <v>47</v>
      </c>
      <c r="H65" s="67" t="s">
        <v>278</v>
      </c>
      <c r="I65" s="80" t="s">
        <v>136</v>
      </c>
      <c r="J65" s="68" t="s">
        <v>148</v>
      </c>
      <c r="K65" s="68"/>
    </row>
    <row r="66" spans="1:11" ht="33.75">
      <c r="A66" s="63">
        <v>52</v>
      </c>
      <c r="B66" s="64" t="s">
        <v>305</v>
      </c>
      <c r="C66" s="65" t="s">
        <v>31</v>
      </c>
      <c r="D66" s="66" t="s">
        <v>306</v>
      </c>
      <c r="E66" s="67" t="s">
        <v>308</v>
      </c>
      <c r="F66" s="67" t="s">
        <v>309</v>
      </c>
      <c r="G66" s="85" t="s">
        <v>155</v>
      </c>
      <c r="H66" s="67" t="s">
        <v>310</v>
      </c>
      <c r="I66" s="80" t="s">
        <v>136</v>
      </c>
      <c r="J66" s="68" t="s">
        <v>148</v>
      </c>
      <c r="K66" s="68"/>
    </row>
    <row r="67" spans="1:11" ht="33.75">
      <c r="A67" s="63">
        <v>53</v>
      </c>
      <c r="B67" s="64" t="s">
        <v>142</v>
      </c>
      <c r="C67" s="65" t="s">
        <v>31</v>
      </c>
      <c r="D67" s="66" t="s">
        <v>143</v>
      </c>
      <c r="E67" s="67" t="s">
        <v>145</v>
      </c>
      <c r="F67" s="67" t="s">
        <v>146</v>
      </c>
      <c r="G67" s="85" t="s">
        <v>144</v>
      </c>
      <c r="H67" s="67" t="s">
        <v>149</v>
      </c>
      <c r="I67" s="80" t="s">
        <v>147</v>
      </c>
      <c r="J67" s="68" t="s">
        <v>148</v>
      </c>
      <c r="K67" s="68"/>
    </row>
    <row r="68" spans="1:11" ht="45">
      <c r="A68" s="63">
        <v>54</v>
      </c>
      <c r="B68" s="64" t="s">
        <v>160</v>
      </c>
      <c r="C68" s="65" t="s">
        <v>11</v>
      </c>
      <c r="D68" s="66" t="s">
        <v>161</v>
      </c>
      <c r="E68" s="67" t="s">
        <v>162</v>
      </c>
      <c r="F68" s="67" t="s">
        <v>163</v>
      </c>
      <c r="G68" s="85" t="s">
        <v>155</v>
      </c>
      <c r="H68" s="67" t="s">
        <v>164</v>
      </c>
      <c r="I68" s="80" t="s">
        <v>147</v>
      </c>
      <c r="J68" s="68" t="s">
        <v>148</v>
      </c>
      <c r="K68" s="68"/>
    </row>
    <row r="69" spans="1:11" ht="33.75">
      <c r="A69" s="63">
        <v>55</v>
      </c>
      <c r="B69" s="64" t="s">
        <v>251</v>
      </c>
      <c r="C69" s="65" t="s">
        <v>11</v>
      </c>
      <c r="D69" s="66" t="s">
        <v>252</v>
      </c>
      <c r="E69" s="67" t="s">
        <v>59</v>
      </c>
      <c r="F69" s="67" t="s">
        <v>79</v>
      </c>
      <c r="G69" s="85" t="s">
        <v>191</v>
      </c>
      <c r="H69" s="67" t="s">
        <v>253</v>
      </c>
      <c r="I69" s="80" t="s">
        <v>147</v>
      </c>
      <c r="J69" s="68" t="s">
        <v>148</v>
      </c>
      <c r="K69" s="68"/>
    </row>
    <row r="70" spans="1:11" ht="33.75">
      <c r="A70" s="63">
        <v>56</v>
      </c>
      <c r="B70" s="64" t="s">
        <v>265</v>
      </c>
      <c r="C70" s="65" t="s">
        <v>31</v>
      </c>
      <c r="D70" s="66" t="s">
        <v>266</v>
      </c>
      <c r="E70" s="67" t="s">
        <v>102</v>
      </c>
      <c r="F70" s="67" t="s">
        <v>268</v>
      </c>
      <c r="G70" s="85" t="s">
        <v>47</v>
      </c>
      <c r="H70" s="67" t="s">
        <v>269</v>
      </c>
      <c r="I70" s="80" t="s">
        <v>147</v>
      </c>
      <c r="J70" s="68" t="s">
        <v>148</v>
      </c>
      <c r="K70" s="68"/>
    </row>
    <row r="71" spans="1:11" ht="22.5">
      <c r="A71" s="63">
        <v>57</v>
      </c>
      <c r="B71" s="64" t="s">
        <v>314</v>
      </c>
      <c r="C71" s="65" t="s">
        <v>11</v>
      </c>
      <c r="D71" s="66" t="s">
        <v>315</v>
      </c>
      <c r="E71" s="67" t="s">
        <v>173</v>
      </c>
      <c r="F71" s="67" t="s">
        <v>64</v>
      </c>
      <c r="G71" s="85" t="s">
        <v>300</v>
      </c>
      <c r="H71" s="67" t="s">
        <v>316</v>
      </c>
      <c r="I71" s="80" t="s">
        <v>147</v>
      </c>
      <c r="J71" s="68" t="s">
        <v>148</v>
      </c>
      <c r="K71" s="68"/>
    </row>
    <row r="72" spans="1:11" ht="22.5">
      <c r="A72" s="63">
        <v>58</v>
      </c>
      <c r="B72" s="64" t="s">
        <v>153</v>
      </c>
      <c r="C72" s="65" t="s">
        <v>31</v>
      </c>
      <c r="D72" s="66" t="s">
        <v>154</v>
      </c>
      <c r="E72" s="67" t="s">
        <v>157</v>
      </c>
      <c r="F72" s="67" t="s">
        <v>103</v>
      </c>
      <c r="G72" s="85" t="s">
        <v>155</v>
      </c>
      <c r="H72" s="67" t="s">
        <v>159</v>
      </c>
      <c r="I72" s="80" t="s">
        <v>158</v>
      </c>
      <c r="J72" s="68" t="s">
        <v>148</v>
      </c>
      <c r="K72" s="68"/>
    </row>
    <row r="73" spans="1:11" ht="11.25">
      <c r="A73" s="63">
        <v>59</v>
      </c>
      <c r="B73" s="64" t="s">
        <v>292</v>
      </c>
      <c r="C73" s="65" t="s">
        <v>11</v>
      </c>
      <c r="D73" s="66" t="s">
        <v>293</v>
      </c>
      <c r="E73" s="67" t="s">
        <v>25</v>
      </c>
      <c r="F73" s="67" t="s">
        <v>79</v>
      </c>
      <c r="G73" s="85" t="s">
        <v>144</v>
      </c>
      <c r="H73" s="67"/>
      <c r="I73" s="80" t="s">
        <v>158</v>
      </c>
      <c r="J73" s="68" t="s">
        <v>148</v>
      </c>
      <c r="K73" s="68"/>
    </row>
    <row r="74" spans="1:11" ht="22.5">
      <c r="A74" s="63">
        <v>60</v>
      </c>
      <c r="B74" s="64" t="s">
        <v>195</v>
      </c>
      <c r="C74" s="65" t="s">
        <v>31</v>
      </c>
      <c r="D74" s="66" t="s">
        <v>196</v>
      </c>
      <c r="E74" s="67" t="s">
        <v>198</v>
      </c>
      <c r="F74" s="67" t="s">
        <v>199</v>
      </c>
      <c r="G74" s="85" t="s">
        <v>155</v>
      </c>
      <c r="H74" s="67" t="s">
        <v>201</v>
      </c>
      <c r="I74" s="80" t="s">
        <v>200</v>
      </c>
      <c r="J74" s="68" t="s">
        <v>148</v>
      </c>
      <c r="K74" s="68"/>
    </row>
    <row r="75" spans="1:11" ht="45">
      <c r="A75" s="63">
        <v>61</v>
      </c>
      <c r="B75" s="64" t="s">
        <v>248</v>
      </c>
      <c r="C75" s="65" t="s">
        <v>11</v>
      </c>
      <c r="D75" s="66" t="s">
        <v>249</v>
      </c>
      <c r="E75" s="67" t="s">
        <v>140</v>
      </c>
      <c r="F75" s="67" t="s">
        <v>64</v>
      </c>
      <c r="G75" s="85" t="s">
        <v>47</v>
      </c>
      <c r="H75" s="67" t="s">
        <v>250</v>
      </c>
      <c r="I75" s="80" t="s">
        <v>200</v>
      </c>
      <c r="J75" s="68" t="s">
        <v>148</v>
      </c>
      <c r="K75" s="68"/>
    </row>
    <row r="76" spans="1:11" ht="22.5">
      <c r="A76" s="63">
        <v>62</v>
      </c>
      <c r="B76" s="64" t="s">
        <v>279</v>
      </c>
      <c r="C76" s="65" t="s">
        <v>11</v>
      </c>
      <c r="D76" s="66" t="s">
        <v>280</v>
      </c>
      <c r="E76" s="67" t="s">
        <v>140</v>
      </c>
      <c r="F76" s="67" t="s">
        <v>64</v>
      </c>
      <c r="G76" s="85" t="s">
        <v>47</v>
      </c>
      <c r="H76" s="67" t="s">
        <v>281</v>
      </c>
      <c r="I76" s="80" t="s">
        <v>200</v>
      </c>
      <c r="J76" s="68" t="s">
        <v>148</v>
      </c>
      <c r="K76" s="68"/>
    </row>
    <row r="77" spans="1:11" ht="33.75">
      <c r="A77" s="63">
        <v>63</v>
      </c>
      <c r="B77" s="64" t="s">
        <v>182</v>
      </c>
      <c r="C77" s="65" t="s">
        <v>31</v>
      </c>
      <c r="D77" s="66" t="s">
        <v>183</v>
      </c>
      <c r="E77" s="67" t="s">
        <v>185</v>
      </c>
      <c r="F77" s="67" t="s">
        <v>186</v>
      </c>
      <c r="G77" s="85" t="s">
        <v>155</v>
      </c>
      <c r="H77" s="67" t="s">
        <v>188</v>
      </c>
      <c r="I77" s="80" t="s">
        <v>187</v>
      </c>
      <c r="J77" s="68" t="s">
        <v>148</v>
      </c>
      <c r="K77" s="68"/>
    </row>
    <row r="78" spans="1:11" ht="11.25">
      <c r="A78" s="63">
        <v>64</v>
      </c>
      <c r="B78" s="64" t="s">
        <v>254</v>
      </c>
      <c r="C78" s="65" t="s">
        <v>11</v>
      </c>
      <c r="D78" s="66" t="s">
        <v>255</v>
      </c>
      <c r="E78" s="67" t="s">
        <v>256</v>
      </c>
      <c r="F78" s="67" t="s">
        <v>73</v>
      </c>
      <c r="G78" s="85" t="s">
        <v>172</v>
      </c>
      <c r="H78" s="67" t="s">
        <v>257</v>
      </c>
      <c r="I78" s="80" t="s">
        <v>187</v>
      </c>
      <c r="J78" s="68" t="s">
        <v>148</v>
      </c>
      <c r="K78" s="68"/>
    </row>
    <row r="79" spans="1:11" ht="33.75">
      <c r="A79" s="63">
        <v>65</v>
      </c>
      <c r="B79" s="64" t="s">
        <v>317</v>
      </c>
      <c r="C79" s="65" t="s">
        <v>31</v>
      </c>
      <c r="D79" s="66" t="s">
        <v>318</v>
      </c>
      <c r="E79" s="67" t="s">
        <v>42</v>
      </c>
      <c r="F79" s="67" t="s">
        <v>268</v>
      </c>
      <c r="G79" s="85" t="s">
        <v>319</v>
      </c>
      <c r="H79" s="67" t="s">
        <v>322</v>
      </c>
      <c r="I79" s="80" t="s">
        <v>18</v>
      </c>
      <c r="J79" s="68" t="s">
        <v>321</v>
      </c>
      <c r="K79" s="68"/>
    </row>
    <row r="80" spans="1:11" ht="45">
      <c r="A80" s="63">
        <v>66</v>
      </c>
      <c r="B80" s="64" t="s">
        <v>323</v>
      </c>
      <c r="C80" s="65" t="s">
        <v>31</v>
      </c>
      <c r="D80" s="66" t="s">
        <v>324</v>
      </c>
      <c r="E80" s="67" t="s">
        <v>173</v>
      </c>
      <c r="F80" s="67" t="s">
        <v>79</v>
      </c>
      <c r="G80" s="85" t="s">
        <v>319</v>
      </c>
      <c r="H80" s="67" t="s">
        <v>325</v>
      </c>
      <c r="I80" s="80" t="s">
        <v>18</v>
      </c>
      <c r="J80" s="68" t="s">
        <v>321</v>
      </c>
      <c r="K80" s="68"/>
    </row>
    <row r="81" spans="1:11" ht="33.75">
      <c r="A81" s="63">
        <v>67</v>
      </c>
      <c r="B81" s="64" t="s">
        <v>326</v>
      </c>
      <c r="C81" s="65" t="s">
        <v>31</v>
      </c>
      <c r="D81" s="66" t="s">
        <v>318</v>
      </c>
      <c r="E81" s="67" t="s">
        <v>42</v>
      </c>
      <c r="F81" s="67" t="s">
        <v>146</v>
      </c>
      <c r="G81" s="85" t="s">
        <v>319</v>
      </c>
      <c r="H81" s="67" t="s">
        <v>327</v>
      </c>
      <c r="I81" s="80" t="s">
        <v>18</v>
      </c>
      <c r="J81" s="68" t="s">
        <v>321</v>
      </c>
      <c r="K81" s="68"/>
    </row>
    <row r="82" spans="1:11" ht="33.75">
      <c r="A82" s="63">
        <v>68</v>
      </c>
      <c r="B82" s="64" t="s">
        <v>333</v>
      </c>
      <c r="C82" s="65" t="s">
        <v>11</v>
      </c>
      <c r="D82" s="66" t="s">
        <v>334</v>
      </c>
      <c r="E82" s="67" t="s">
        <v>112</v>
      </c>
      <c r="F82" s="67" t="s">
        <v>73</v>
      </c>
      <c r="G82" s="85" t="s">
        <v>77</v>
      </c>
      <c r="H82" s="67" t="s">
        <v>337</v>
      </c>
      <c r="I82" s="80" t="s">
        <v>28</v>
      </c>
      <c r="J82" s="68" t="s">
        <v>331</v>
      </c>
      <c r="K82" s="68"/>
    </row>
    <row r="83" spans="1:11" ht="33.75">
      <c r="A83" s="63">
        <v>69</v>
      </c>
      <c r="B83" s="64" t="s">
        <v>328</v>
      </c>
      <c r="C83" s="65" t="s">
        <v>11</v>
      </c>
      <c r="D83" s="66" t="s">
        <v>329</v>
      </c>
      <c r="E83" s="67" t="s">
        <v>59</v>
      </c>
      <c r="F83" s="67" t="s">
        <v>237</v>
      </c>
      <c r="G83" s="85" t="s">
        <v>77</v>
      </c>
      <c r="H83" s="67" t="s">
        <v>332</v>
      </c>
      <c r="I83" s="80" t="s">
        <v>18</v>
      </c>
      <c r="J83" s="68" t="s">
        <v>331</v>
      </c>
      <c r="K83" s="68"/>
    </row>
    <row r="84" spans="1:11" ht="22.5">
      <c r="A84" s="63">
        <v>70</v>
      </c>
      <c r="B84" s="64" t="s">
        <v>338</v>
      </c>
      <c r="C84" s="65" t="s">
        <v>11</v>
      </c>
      <c r="D84" s="66" t="s">
        <v>339</v>
      </c>
      <c r="E84" s="67" t="s">
        <v>25</v>
      </c>
      <c r="F84" s="67" t="s">
        <v>237</v>
      </c>
      <c r="G84" s="85" t="s">
        <v>77</v>
      </c>
      <c r="H84" s="67" t="s">
        <v>340</v>
      </c>
      <c r="I84" s="80" t="s">
        <v>18</v>
      </c>
      <c r="J84" s="68" t="s">
        <v>331</v>
      </c>
      <c r="K84" s="68"/>
    </row>
    <row r="85" spans="1:11" ht="33.75">
      <c r="A85" s="63">
        <v>71</v>
      </c>
      <c r="B85" s="64" t="s">
        <v>341</v>
      </c>
      <c r="C85" s="65"/>
      <c r="D85" s="66" t="s">
        <v>342</v>
      </c>
      <c r="E85" s="67" t="s">
        <v>242</v>
      </c>
      <c r="F85" s="67" t="s">
        <v>223</v>
      </c>
      <c r="G85" s="85" t="s">
        <v>77</v>
      </c>
      <c r="H85" s="67" t="s">
        <v>343</v>
      </c>
      <c r="I85" s="80" t="s">
        <v>18</v>
      </c>
      <c r="J85" s="68" t="s">
        <v>331</v>
      </c>
      <c r="K85" s="68"/>
    </row>
    <row r="86" spans="1:11" ht="11.25">
      <c r="A86" s="63">
        <v>72</v>
      </c>
      <c r="B86" s="64" t="s">
        <v>344</v>
      </c>
      <c r="C86" s="65" t="s">
        <v>345</v>
      </c>
      <c r="D86" s="66" t="s">
        <v>346</v>
      </c>
      <c r="E86" s="67" t="s">
        <v>229</v>
      </c>
      <c r="F86" s="67" t="s">
        <v>237</v>
      </c>
      <c r="G86" s="85" t="s">
        <v>133</v>
      </c>
      <c r="H86" s="67" t="s">
        <v>65</v>
      </c>
      <c r="I86" s="80" t="s">
        <v>28</v>
      </c>
      <c r="J86" s="68" t="s">
        <v>205</v>
      </c>
      <c r="K86" s="68"/>
    </row>
    <row r="87" spans="5:25" s="69" customFormat="1" ht="12">
      <c r="E87" s="70"/>
      <c r="F87" s="70"/>
      <c r="G87" s="81"/>
      <c r="H87" s="261" t="s">
        <v>364</v>
      </c>
      <c r="I87" s="261"/>
      <c r="J87" s="261"/>
      <c r="K87" s="261"/>
      <c r="S87" s="71"/>
      <c r="T87" s="71"/>
      <c r="U87" s="71"/>
      <c r="V87" s="71"/>
      <c r="W87" s="71"/>
      <c r="X87" s="71"/>
      <c r="Y87" s="71"/>
    </row>
    <row r="88" spans="2:25" s="69" customFormat="1" ht="12">
      <c r="B88" s="72" t="s">
        <v>365</v>
      </c>
      <c r="D88" s="72"/>
      <c r="E88" s="73" t="s">
        <v>366</v>
      </c>
      <c r="F88" s="73"/>
      <c r="G88" s="81"/>
      <c r="H88" s="262" t="s">
        <v>367</v>
      </c>
      <c r="I88" s="262"/>
      <c r="J88" s="262"/>
      <c r="K88" s="262"/>
      <c r="S88" s="72"/>
      <c r="T88" s="72"/>
      <c r="U88" s="72"/>
      <c r="V88" s="72"/>
      <c r="W88" s="72"/>
      <c r="X88" s="72"/>
      <c r="Y88" s="72"/>
    </row>
    <row r="89" spans="2:9" s="69" customFormat="1" ht="12">
      <c r="B89" s="74"/>
      <c r="D89" s="74"/>
      <c r="E89" s="74"/>
      <c r="F89" s="74"/>
      <c r="G89" s="81"/>
      <c r="H89" s="74"/>
      <c r="I89" s="81"/>
    </row>
    <row r="90" spans="2:9" s="69" customFormat="1" ht="12">
      <c r="B90" s="74"/>
      <c r="D90" s="74"/>
      <c r="E90" s="74"/>
      <c r="F90" s="74"/>
      <c r="G90" s="81"/>
      <c r="H90" s="74"/>
      <c r="I90" s="81"/>
    </row>
    <row r="91" spans="2:9" s="69" customFormat="1" ht="12">
      <c r="B91" s="74"/>
      <c r="D91" s="74"/>
      <c r="E91" s="74"/>
      <c r="F91" s="74"/>
      <c r="G91" s="81"/>
      <c r="H91" s="74"/>
      <c r="I91" s="81"/>
    </row>
    <row r="92" spans="2:9" s="69" customFormat="1" ht="12">
      <c r="B92" s="74"/>
      <c r="D92" s="74"/>
      <c r="E92" s="74"/>
      <c r="F92" s="74"/>
      <c r="G92" s="81"/>
      <c r="H92" s="74"/>
      <c r="I92" s="81"/>
    </row>
    <row r="93" spans="2:9" s="69" customFormat="1" ht="12">
      <c r="B93" s="74"/>
      <c r="D93" s="74"/>
      <c r="E93" s="74"/>
      <c r="F93" s="74"/>
      <c r="G93" s="81"/>
      <c r="H93" s="74"/>
      <c r="I93" s="81"/>
    </row>
    <row r="94" spans="2:9" s="69" customFormat="1" ht="12">
      <c r="B94" s="74"/>
      <c r="D94" s="74"/>
      <c r="E94" s="74"/>
      <c r="F94" s="74"/>
      <c r="G94" s="81"/>
      <c r="H94" s="74"/>
      <c r="I94" s="81"/>
    </row>
    <row r="95" spans="1:11" s="69" customFormat="1" ht="12">
      <c r="A95" s="262"/>
      <c r="B95" s="262"/>
      <c r="D95" s="74"/>
      <c r="E95" s="74"/>
      <c r="F95" s="74"/>
      <c r="G95" s="81"/>
      <c r="H95" s="262" t="s">
        <v>368</v>
      </c>
      <c r="I95" s="262"/>
      <c r="J95" s="262"/>
      <c r="K95" s="262"/>
    </row>
    <row r="96" spans="2:9" s="69" customFormat="1" ht="12">
      <c r="B96" s="74"/>
      <c r="D96" s="74"/>
      <c r="E96" s="74"/>
      <c r="F96" s="74"/>
      <c r="G96" s="81"/>
      <c r="H96" s="74"/>
      <c r="I96" s="81"/>
    </row>
    <row r="97" spans="2:25" s="69" customFormat="1" ht="12">
      <c r="B97" s="75"/>
      <c r="D97" s="76"/>
      <c r="E97" s="75"/>
      <c r="F97" s="75"/>
      <c r="G97" s="81"/>
      <c r="H97" s="75"/>
      <c r="I97" s="82"/>
      <c r="J97" s="76"/>
      <c r="K97" s="76"/>
      <c r="S97" s="76"/>
      <c r="T97" s="76"/>
      <c r="U97" s="76"/>
      <c r="V97" s="76"/>
      <c r="W97" s="76"/>
      <c r="X97" s="76"/>
      <c r="Y97" s="76"/>
    </row>
  </sheetData>
  <sheetProtection/>
  <mergeCells count="4">
    <mergeCell ref="H87:K87"/>
    <mergeCell ref="H88:K88"/>
    <mergeCell ref="A95:B95"/>
    <mergeCell ref="H95:K9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68"/>
  <sheetViews>
    <sheetView zoomScale="110" zoomScaleNormal="110" zoomScalePageLayoutView="0" workbookViewId="0" topLeftCell="A23">
      <selection activeCell="B7" sqref="B7:B12"/>
    </sheetView>
  </sheetViews>
  <sheetFormatPr defaultColWidth="9.140625" defaultRowHeight="15"/>
  <cols>
    <col min="1" max="1" width="3.00390625" style="46" bestFit="1" customWidth="1"/>
    <col min="2" max="2" width="23.140625" style="46" customWidth="1"/>
    <col min="3" max="3" width="8.421875" style="46" customWidth="1"/>
    <col min="4" max="5" width="7.57421875" style="50" customWidth="1"/>
    <col min="6" max="6" width="15.57421875" style="78" bestFit="1" customWidth="1"/>
    <col min="7" max="7" width="19.00390625" style="46" customWidth="1"/>
    <col min="8" max="8" width="32.421875" style="50" customWidth="1"/>
    <col min="9" max="9" width="23.00390625" style="78" customWidth="1"/>
    <col min="10" max="10" width="12.140625" style="46" customWidth="1"/>
    <col min="11" max="11" width="11.00390625" style="46" customWidth="1"/>
    <col min="12" max="12" width="9.140625" style="46" customWidth="1"/>
    <col min="13" max="16384" width="9.140625" style="46" customWidth="1"/>
  </cols>
  <sheetData>
    <row r="1" ht="11.25"/>
    <row r="2" spans="2:25" ht="15">
      <c r="B2" s="47"/>
      <c r="C2" s="263" t="s">
        <v>370</v>
      </c>
      <c r="D2" s="263"/>
      <c r="E2" s="263"/>
      <c r="F2" s="263"/>
      <c r="G2" s="263"/>
      <c r="H2" s="263"/>
      <c r="I2" s="263"/>
      <c r="J2" s="49"/>
      <c r="K2" s="49"/>
      <c r="L2" s="51"/>
      <c r="M2" s="52"/>
      <c r="N2" s="51"/>
      <c r="O2" s="51"/>
      <c r="P2" s="51"/>
      <c r="Q2" s="51"/>
      <c r="R2" s="51"/>
      <c r="S2" s="53"/>
      <c r="T2" s="53"/>
      <c r="U2" s="53"/>
      <c r="V2" s="53"/>
      <c r="W2" s="53"/>
      <c r="X2" s="53"/>
      <c r="Y2" s="51"/>
    </row>
    <row r="3" spans="2:25" ht="11.25">
      <c r="B3" s="47"/>
      <c r="D3" s="49"/>
      <c r="E3" s="49"/>
      <c r="I3" s="77"/>
      <c r="J3" s="49"/>
      <c r="K3" s="49"/>
      <c r="L3" s="51"/>
      <c r="M3" s="52"/>
      <c r="N3" s="51"/>
      <c r="O3" s="51"/>
      <c r="P3" s="51"/>
      <c r="Q3" s="51"/>
      <c r="R3" s="51"/>
      <c r="S3" s="53"/>
      <c r="T3" s="53"/>
      <c r="U3" s="53"/>
      <c r="V3" s="53"/>
      <c r="W3" s="53"/>
      <c r="X3" s="53"/>
      <c r="Y3" s="51"/>
    </row>
    <row r="4" spans="2:25" ht="15.75" customHeight="1">
      <c r="B4" s="47"/>
      <c r="C4" s="87" t="s">
        <v>467</v>
      </c>
      <c r="D4" s="49"/>
      <c r="E4" s="49"/>
      <c r="I4" s="77"/>
      <c r="J4" s="49"/>
      <c r="K4" s="49"/>
      <c r="L4" s="51"/>
      <c r="M4" s="52"/>
      <c r="N4" s="51"/>
      <c r="O4" s="51"/>
      <c r="P4" s="51"/>
      <c r="Q4" s="51"/>
      <c r="R4" s="51"/>
      <c r="S4" s="53"/>
      <c r="T4" s="53"/>
      <c r="U4" s="53"/>
      <c r="V4" s="53"/>
      <c r="W4" s="53"/>
      <c r="X4" s="53"/>
      <c r="Y4" s="51"/>
    </row>
    <row r="5" spans="2:25" ht="15.75" customHeight="1">
      <c r="B5" s="47"/>
      <c r="C5" s="87" t="s">
        <v>371</v>
      </c>
      <c r="D5" s="49"/>
      <c r="E5" s="49"/>
      <c r="I5" s="77"/>
      <c r="J5" s="49"/>
      <c r="K5" s="49"/>
      <c r="L5" s="51"/>
      <c r="M5" s="52"/>
      <c r="N5" s="51"/>
      <c r="O5" s="51"/>
      <c r="P5" s="51"/>
      <c r="Q5" s="51"/>
      <c r="R5" s="51"/>
      <c r="S5" s="53"/>
      <c r="T5" s="53"/>
      <c r="U5" s="53"/>
      <c r="V5" s="53"/>
      <c r="W5" s="53"/>
      <c r="X5" s="53"/>
      <c r="Y5" s="51"/>
    </row>
    <row r="6" spans="1:25" ht="15.75" customHeight="1">
      <c r="A6" s="55"/>
      <c r="B6" s="47"/>
      <c r="C6" s="88" t="s">
        <v>428</v>
      </c>
      <c r="D6" s="49"/>
      <c r="E6" s="49"/>
      <c r="H6" s="49"/>
      <c r="I6" s="77"/>
      <c r="J6" s="49"/>
      <c r="K6" s="49"/>
      <c r="L6" s="51"/>
      <c r="M6" s="52"/>
      <c r="N6" s="51"/>
      <c r="O6" s="51"/>
      <c r="P6" s="51"/>
      <c r="Q6" s="51"/>
      <c r="R6" s="51"/>
      <c r="S6" s="53"/>
      <c r="T6" s="53"/>
      <c r="U6" s="53"/>
      <c r="V6" s="53"/>
      <c r="W6" s="53"/>
      <c r="X6" s="53"/>
      <c r="Y6" s="51"/>
    </row>
    <row r="7" spans="1:25" ht="15.75" customHeight="1">
      <c r="A7" s="55"/>
      <c r="B7" s="47"/>
      <c r="C7" s="89" t="s">
        <v>359</v>
      </c>
      <c r="D7" s="49"/>
      <c r="E7" s="49"/>
      <c r="H7" s="49"/>
      <c r="L7" s="51"/>
      <c r="M7" s="52"/>
      <c r="N7" s="51"/>
      <c r="O7" s="51"/>
      <c r="P7" s="51"/>
      <c r="Q7" s="51"/>
      <c r="R7" s="51"/>
      <c r="S7" s="53"/>
      <c r="T7" s="53"/>
      <c r="U7" s="53"/>
      <c r="V7" s="53"/>
      <c r="W7" s="53"/>
      <c r="X7" s="53"/>
      <c r="Y7" s="51"/>
    </row>
    <row r="8" spans="1:25" ht="5.25" customHeight="1">
      <c r="A8" s="55"/>
      <c r="B8" s="47"/>
      <c r="C8" s="58"/>
      <c r="D8" s="49"/>
      <c r="E8" s="49"/>
      <c r="F8" s="83"/>
      <c r="G8" s="59"/>
      <c r="H8" s="49"/>
      <c r="I8" s="77"/>
      <c r="J8" s="49"/>
      <c r="K8" s="49"/>
      <c r="L8" s="51"/>
      <c r="M8" s="52"/>
      <c r="N8" s="51"/>
      <c r="O8" s="51"/>
      <c r="P8" s="51"/>
      <c r="Q8" s="51"/>
      <c r="R8" s="51"/>
      <c r="S8" s="53"/>
      <c r="T8" s="53"/>
      <c r="U8" s="53"/>
      <c r="V8" s="53"/>
      <c r="W8" s="53"/>
      <c r="X8" s="53"/>
      <c r="Y8" s="51"/>
    </row>
    <row r="9" spans="1:11" ht="24">
      <c r="A9" s="115" t="s">
        <v>0</v>
      </c>
      <c r="B9" s="116" t="s">
        <v>360</v>
      </c>
      <c r="C9" s="117" t="s">
        <v>2</v>
      </c>
      <c r="D9" s="115" t="s">
        <v>362</v>
      </c>
      <c r="E9" s="115" t="s">
        <v>363</v>
      </c>
      <c r="F9" s="118" t="s">
        <v>3</v>
      </c>
      <c r="G9" s="115" t="s">
        <v>4</v>
      </c>
      <c r="H9" s="115" t="s">
        <v>9</v>
      </c>
      <c r="I9" s="119" t="s">
        <v>8</v>
      </c>
      <c r="J9" s="115" t="s">
        <v>369</v>
      </c>
      <c r="K9" s="115" t="s">
        <v>348</v>
      </c>
    </row>
    <row r="10" spans="1:12" ht="18.75" customHeight="1" hidden="1">
      <c r="A10" s="155">
        <v>1</v>
      </c>
      <c r="B10" s="156" t="s">
        <v>231</v>
      </c>
      <c r="C10" s="157" t="s">
        <v>11</v>
      </c>
      <c r="D10" s="158" t="s">
        <v>25</v>
      </c>
      <c r="E10" s="158" t="s">
        <v>79</v>
      </c>
      <c r="F10" s="159" t="s">
        <v>233</v>
      </c>
      <c r="G10" s="160" t="s">
        <v>418</v>
      </c>
      <c r="H10" s="158" t="s">
        <v>234</v>
      </c>
      <c r="I10" s="161" t="s">
        <v>136</v>
      </c>
      <c r="J10" s="264" t="s">
        <v>379</v>
      </c>
      <c r="K10" s="162">
        <v>0.3333333333333333</v>
      </c>
      <c r="L10" s="46" t="e">
        <f>VLOOKUP(B10,#REF!,12,0)</f>
        <v>#REF!</v>
      </c>
    </row>
    <row r="11" spans="1:12" ht="18.75" customHeight="1" hidden="1">
      <c r="A11" s="155">
        <v>2</v>
      </c>
      <c r="B11" s="156" t="s">
        <v>235</v>
      </c>
      <c r="C11" s="157" t="s">
        <v>11</v>
      </c>
      <c r="D11" s="158" t="s">
        <v>59</v>
      </c>
      <c r="E11" s="158" t="s">
        <v>237</v>
      </c>
      <c r="F11" s="159" t="s">
        <v>133</v>
      </c>
      <c r="G11" s="160" t="s">
        <v>180</v>
      </c>
      <c r="H11" s="158" t="s">
        <v>152</v>
      </c>
      <c r="I11" s="161" t="s">
        <v>136</v>
      </c>
      <c r="J11" s="265"/>
      <c r="K11" s="162">
        <v>0.34027777777777773</v>
      </c>
      <c r="L11" s="46" t="e">
        <f>VLOOKUP(B11,#REF!,12,0)</f>
        <v>#REF!</v>
      </c>
    </row>
    <row r="12" spans="1:12" ht="2.25" customHeight="1" hidden="1">
      <c r="A12" s="155">
        <v>3</v>
      </c>
      <c r="B12" s="156" t="s">
        <v>275</v>
      </c>
      <c r="C12" s="157" t="s">
        <v>31</v>
      </c>
      <c r="D12" s="158" t="s">
        <v>78</v>
      </c>
      <c r="E12" s="158" t="s">
        <v>277</v>
      </c>
      <c r="F12" s="159" t="s">
        <v>47</v>
      </c>
      <c r="G12" s="160" t="s">
        <v>418</v>
      </c>
      <c r="H12" s="158" t="s">
        <v>278</v>
      </c>
      <c r="I12" s="161" t="s">
        <v>136</v>
      </c>
      <c r="J12" s="265"/>
      <c r="K12" s="162">
        <v>0.34722222222222227</v>
      </c>
      <c r="L12" s="46" t="e">
        <f>VLOOKUP(B12,#REF!,12,0)</f>
        <v>#REF!</v>
      </c>
    </row>
    <row r="13" spans="1:12" ht="36" hidden="1">
      <c r="A13" s="155">
        <v>4</v>
      </c>
      <c r="B13" s="156" t="s">
        <v>305</v>
      </c>
      <c r="C13" s="157" t="s">
        <v>31</v>
      </c>
      <c r="D13" s="158" t="s">
        <v>308</v>
      </c>
      <c r="E13" s="158" t="s">
        <v>309</v>
      </c>
      <c r="F13" s="159" t="s">
        <v>155</v>
      </c>
      <c r="G13" s="160" t="s">
        <v>307</v>
      </c>
      <c r="H13" s="158" t="s">
        <v>310</v>
      </c>
      <c r="I13" s="161" t="s">
        <v>136</v>
      </c>
      <c r="J13" s="265"/>
      <c r="K13" s="162">
        <v>0.354166666666667</v>
      </c>
      <c r="L13" s="46" t="e">
        <f>VLOOKUP(B13,#REF!,12,0)</f>
        <v>#REF!</v>
      </c>
    </row>
    <row r="14" spans="1:12" ht="21" customHeight="1">
      <c r="A14" s="120">
        <v>12</v>
      </c>
      <c r="B14" s="163" t="s">
        <v>443</v>
      </c>
      <c r="C14" s="164"/>
      <c r="D14" s="164"/>
      <c r="E14" s="164"/>
      <c r="F14" s="164"/>
      <c r="G14" s="164"/>
      <c r="H14" s="164"/>
      <c r="I14" s="164"/>
      <c r="J14" s="265"/>
      <c r="K14" s="165"/>
      <c r="L14" s="46" t="e">
        <f>VLOOKUP(B14,#REF!,12,0)</f>
        <v>#REF!</v>
      </c>
    </row>
    <row r="15" spans="1:12" ht="24">
      <c r="A15" s="120">
        <v>1</v>
      </c>
      <c r="B15" s="146" t="s">
        <v>160</v>
      </c>
      <c r="C15" s="122" t="s">
        <v>11</v>
      </c>
      <c r="D15" s="123" t="s">
        <v>162</v>
      </c>
      <c r="E15" s="123" t="s">
        <v>163</v>
      </c>
      <c r="F15" s="124" t="s">
        <v>155</v>
      </c>
      <c r="G15" s="128" t="s">
        <v>41</v>
      </c>
      <c r="H15" s="123" t="s">
        <v>422</v>
      </c>
      <c r="I15" s="125" t="s">
        <v>147</v>
      </c>
      <c r="J15" s="265"/>
      <c r="K15" s="126">
        <v>0.361111111111111</v>
      </c>
      <c r="L15" s="46" t="e">
        <f>VLOOKUP(B15,#REF!,12,0)</f>
        <v>#REF!</v>
      </c>
    </row>
    <row r="16" spans="1:12" ht="36">
      <c r="A16" s="120">
        <v>2</v>
      </c>
      <c r="B16" s="146" t="s">
        <v>265</v>
      </c>
      <c r="C16" s="122" t="s">
        <v>31</v>
      </c>
      <c r="D16" s="123" t="s">
        <v>102</v>
      </c>
      <c r="E16" s="123" t="s">
        <v>268</v>
      </c>
      <c r="F16" s="124" t="s">
        <v>47</v>
      </c>
      <c r="G16" s="128" t="s">
        <v>267</v>
      </c>
      <c r="H16" s="123" t="s">
        <v>269</v>
      </c>
      <c r="I16" s="125" t="s">
        <v>147</v>
      </c>
      <c r="J16" s="265"/>
      <c r="K16" s="126">
        <v>0.368055555555556</v>
      </c>
      <c r="L16" s="46" t="e">
        <f>VLOOKUP(B16,#REF!,12,0)</f>
        <v>#REF!</v>
      </c>
    </row>
    <row r="17" spans="1:12" ht="24">
      <c r="A17" s="120">
        <v>3</v>
      </c>
      <c r="B17" s="146" t="s">
        <v>314</v>
      </c>
      <c r="C17" s="122" t="s">
        <v>11</v>
      </c>
      <c r="D17" s="123" t="s">
        <v>173</v>
      </c>
      <c r="E17" s="123" t="s">
        <v>64</v>
      </c>
      <c r="F17" s="124" t="s">
        <v>300</v>
      </c>
      <c r="G17" s="128" t="s">
        <v>216</v>
      </c>
      <c r="H17" s="123" t="s">
        <v>316</v>
      </c>
      <c r="I17" s="125" t="s">
        <v>147</v>
      </c>
      <c r="J17" s="265"/>
      <c r="K17" s="126">
        <v>0.375</v>
      </c>
      <c r="L17" s="46" t="e">
        <f>VLOOKUP(B17,#REF!,12,0)</f>
        <v>#REF!</v>
      </c>
    </row>
    <row r="18" spans="1:12" ht="30" customHeight="1">
      <c r="A18" s="120">
        <v>4</v>
      </c>
      <c r="B18" s="145" t="s">
        <v>153</v>
      </c>
      <c r="C18" s="122" t="s">
        <v>31</v>
      </c>
      <c r="D18" s="123" t="s">
        <v>157</v>
      </c>
      <c r="E18" s="123" t="s">
        <v>103</v>
      </c>
      <c r="F18" s="124" t="s">
        <v>155</v>
      </c>
      <c r="G18" s="128" t="s">
        <v>156</v>
      </c>
      <c r="H18" s="131" t="s">
        <v>419</v>
      </c>
      <c r="I18" s="125" t="s">
        <v>158</v>
      </c>
      <c r="J18" s="265"/>
      <c r="K18" s="126">
        <v>0.381944444444445</v>
      </c>
      <c r="L18" s="46" t="e">
        <f>VLOOKUP(B18,#REF!,12,0)</f>
        <v>#REF!</v>
      </c>
    </row>
    <row r="19" spans="1:12" ht="19.5" customHeight="1">
      <c r="A19" s="120">
        <v>5</v>
      </c>
      <c r="B19" s="145" t="s">
        <v>292</v>
      </c>
      <c r="C19" s="122" t="s">
        <v>11</v>
      </c>
      <c r="D19" s="123" t="s">
        <v>25</v>
      </c>
      <c r="E19" s="123" t="s">
        <v>79</v>
      </c>
      <c r="F19" s="124" t="s">
        <v>144</v>
      </c>
      <c r="G19" s="128" t="s">
        <v>267</v>
      </c>
      <c r="H19" s="123" t="s">
        <v>411</v>
      </c>
      <c r="I19" s="125" t="s">
        <v>158</v>
      </c>
      <c r="J19" s="265"/>
      <c r="K19" s="126">
        <v>0.388888888888889</v>
      </c>
      <c r="L19" s="46" t="e">
        <f>VLOOKUP(B19,#REF!,12,0)</f>
        <v>#REF!</v>
      </c>
    </row>
    <row r="20" spans="1:12" ht="24">
      <c r="A20" s="120">
        <v>6</v>
      </c>
      <c r="B20" s="145" t="s">
        <v>195</v>
      </c>
      <c r="C20" s="122" t="s">
        <v>31</v>
      </c>
      <c r="D20" s="123" t="s">
        <v>198</v>
      </c>
      <c r="E20" s="123" t="s">
        <v>199</v>
      </c>
      <c r="F20" s="124" t="s">
        <v>155</v>
      </c>
      <c r="G20" s="128" t="s">
        <v>197</v>
      </c>
      <c r="H20" s="123" t="s">
        <v>201</v>
      </c>
      <c r="I20" s="125" t="s">
        <v>200</v>
      </c>
      <c r="J20" s="265"/>
      <c r="K20" s="126">
        <v>0.395833333333334</v>
      </c>
      <c r="L20" s="46" t="e">
        <f>VLOOKUP(B20,#REF!,12,0)</f>
        <v>#REF!</v>
      </c>
    </row>
    <row r="21" spans="1:12" ht="36">
      <c r="A21" s="120">
        <v>7</v>
      </c>
      <c r="B21" s="146" t="s">
        <v>251</v>
      </c>
      <c r="C21" s="122" t="s">
        <v>11</v>
      </c>
      <c r="D21" s="123" t="s">
        <v>59</v>
      </c>
      <c r="E21" s="123" t="s">
        <v>79</v>
      </c>
      <c r="F21" s="124" t="s">
        <v>191</v>
      </c>
      <c r="G21" s="128" t="s">
        <v>418</v>
      </c>
      <c r="H21" s="123" t="s">
        <v>421</v>
      </c>
      <c r="I21" s="125" t="s">
        <v>187</v>
      </c>
      <c r="J21" s="265"/>
      <c r="K21" s="126">
        <v>0.402777777777779</v>
      </c>
      <c r="L21" s="46" t="e">
        <f>VLOOKUP(B21,#REF!,12,0)</f>
        <v>#REF!</v>
      </c>
    </row>
    <row r="22" spans="1:12" ht="24">
      <c r="A22" s="120">
        <v>8</v>
      </c>
      <c r="B22" s="145" t="s">
        <v>182</v>
      </c>
      <c r="C22" s="122" t="s">
        <v>31</v>
      </c>
      <c r="D22" s="123" t="s">
        <v>185</v>
      </c>
      <c r="E22" s="123" t="s">
        <v>186</v>
      </c>
      <c r="F22" s="124" t="s">
        <v>155</v>
      </c>
      <c r="G22" s="128" t="s">
        <v>184</v>
      </c>
      <c r="H22" s="123" t="s">
        <v>420</v>
      </c>
      <c r="I22" s="125" t="s">
        <v>187</v>
      </c>
      <c r="J22" s="265"/>
      <c r="K22" s="126">
        <v>0.409722222222223</v>
      </c>
      <c r="L22" s="46" t="e">
        <f>VLOOKUP(B22,#REF!,12,0)</f>
        <v>#REF!</v>
      </c>
    </row>
    <row r="23" spans="1:12" ht="21" customHeight="1">
      <c r="A23" s="120">
        <v>9</v>
      </c>
      <c r="B23" s="145" t="s">
        <v>254</v>
      </c>
      <c r="C23" s="122" t="s">
        <v>11</v>
      </c>
      <c r="D23" s="123" t="s">
        <v>256</v>
      </c>
      <c r="E23" s="123" t="s">
        <v>73</v>
      </c>
      <c r="F23" s="124" t="s">
        <v>172</v>
      </c>
      <c r="G23" s="128" t="s">
        <v>418</v>
      </c>
      <c r="H23" s="123" t="s">
        <v>257</v>
      </c>
      <c r="I23" s="125" t="s">
        <v>187</v>
      </c>
      <c r="J23" s="266"/>
      <c r="K23" s="126">
        <v>0.416666666666668</v>
      </c>
      <c r="L23" s="46" t="e">
        <f>VLOOKUP(B23,#REF!,12,0)</f>
        <v>#REF!</v>
      </c>
    </row>
    <row r="24" spans="1:12" ht="21" customHeight="1">
      <c r="A24" s="120">
        <v>10</v>
      </c>
      <c r="B24" s="145" t="s">
        <v>99</v>
      </c>
      <c r="C24" s="122" t="s">
        <v>31</v>
      </c>
      <c r="D24" s="123" t="s">
        <v>102</v>
      </c>
      <c r="E24" s="123" t="s">
        <v>103</v>
      </c>
      <c r="F24" s="124" t="s">
        <v>101</v>
      </c>
      <c r="G24" s="128" t="s">
        <v>418</v>
      </c>
      <c r="H24" s="123" t="s">
        <v>105</v>
      </c>
      <c r="I24" s="125" t="s">
        <v>18</v>
      </c>
      <c r="J24" s="264" t="s">
        <v>104</v>
      </c>
      <c r="K24" s="126">
        <v>0.423611111111112</v>
      </c>
      <c r="L24" s="46" t="e">
        <f>VLOOKUP(B24,#REF!,12,0)</f>
        <v>#REF!</v>
      </c>
    </row>
    <row r="25" spans="1:12" ht="21" customHeight="1">
      <c r="A25" s="120">
        <v>11</v>
      </c>
      <c r="B25" s="145" t="s">
        <v>106</v>
      </c>
      <c r="C25" s="122" t="s">
        <v>31</v>
      </c>
      <c r="D25" s="123" t="s">
        <v>42</v>
      </c>
      <c r="E25" s="123">
        <v>60</v>
      </c>
      <c r="F25" s="124" t="s">
        <v>101</v>
      </c>
      <c r="G25" s="128" t="s">
        <v>418</v>
      </c>
      <c r="H25" s="123" t="s">
        <v>37</v>
      </c>
      <c r="I25" s="125" t="s">
        <v>18</v>
      </c>
      <c r="J25" s="266"/>
      <c r="K25" s="126">
        <v>0.430555555555557</v>
      </c>
      <c r="L25" s="46" t="e">
        <f>VLOOKUP(B25,#REF!,12,0)</f>
        <v>#REF!</v>
      </c>
    </row>
    <row r="26" spans="1:12" ht="21" customHeight="1">
      <c r="A26" s="120">
        <v>12</v>
      </c>
      <c r="B26" s="145" t="s">
        <v>30</v>
      </c>
      <c r="C26" s="122" t="s">
        <v>31</v>
      </c>
      <c r="D26" s="123" t="s">
        <v>34</v>
      </c>
      <c r="E26" s="123" t="s">
        <v>35</v>
      </c>
      <c r="F26" s="124" t="s">
        <v>33</v>
      </c>
      <c r="G26" s="128" t="s">
        <v>418</v>
      </c>
      <c r="H26" s="123" t="s">
        <v>37</v>
      </c>
      <c r="I26" s="125" t="s">
        <v>18</v>
      </c>
      <c r="J26" s="264" t="s">
        <v>36</v>
      </c>
      <c r="K26" s="126">
        <v>0.437500000000001</v>
      </c>
      <c r="L26" s="46" t="e">
        <f>VLOOKUP(B26,#REF!,12,0)</f>
        <v>#REF!</v>
      </c>
    </row>
    <row r="27" spans="1:12" ht="36">
      <c r="A27" s="120">
        <v>13</v>
      </c>
      <c r="B27" s="145" t="s">
        <v>38</v>
      </c>
      <c r="C27" s="122" t="s">
        <v>31</v>
      </c>
      <c r="D27" s="123" t="s">
        <v>42</v>
      </c>
      <c r="E27" s="123" t="s">
        <v>43</v>
      </c>
      <c r="F27" s="124" t="s">
        <v>424</v>
      </c>
      <c r="G27" s="128" t="s">
        <v>41</v>
      </c>
      <c r="H27" s="123" t="s">
        <v>44</v>
      </c>
      <c r="I27" s="125" t="s">
        <v>18</v>
      </c>
      <c r="J27" s="265"/>
      <c r="K27" s="126">
        <v>0.444444444444446</v>
      </c>
      <c r="L27" s="46" t="e">
        <f>VLOOKUP(B27,#REF!,12,0)</f>
        <v>#REF!</v>
      </c>
    </row>
    <row r="28" spans="1:12" ht="24">
      <c r="A28" s="120">
        <v>14</v>
      </c>
      <c r="B28" s="146" t="s">
        <v>45</v>
      </c>
      <c r="C28" s="122" t="s">
        <v>31</v>
      </c>
      <c r="D28" s="123" t="s">
        <v>48</v>
      </c>
      <c r="E28" s="123" t="s">
        <v>49</v>
      </c>
      <c r="F28" s="124" t="s">
        <v>47</v>
      </c>
      <c r="G28" s="128" t="s">
        <v>418</v>
      </c>
      <c r="H28" s="123" t="s">
        <v>50</v>
      </c>
      <c r="I28" s="125" t="s">
        <v>18</v>
      </c>
      <c r="J28" s="266"/>
      <c r="K28" s="126">
        <v>0.45138888888889</v>
      </c>
      <c r="L28" s="46" t="e">
        <f>VLOOKUP(B28,#REF!,12,0)</f>
        <v>#REF!</v>
      </c>
    </row>
    <row r="29" spans="1:12" ht="21" customHeight="1">
      <c r="A29" s="120"/>
      <c r="B29" s="163" t="s">
        <v>442</v>
      </c>
      <c r="C29" s="164"/>
      <c r="D29" s="164"/>
      <c r="E29" s="164"/>
      <c r="F29" s="164"/>
      <c r="G29" s="164"/>
      <c r="H29" s="164"/>
      <c r="I29" s="164"/>
      <c r="J29" s="164"/>
      <c r="K29" s="165"/>
      <c r="L29" s="46" t="e">
        <f>VLOOKUP(B29,#REF!,12,0)</f>
        <v>#REF!</v>
      </c>
    </row>
    <row r="30" spans="1:12" ht="20.25" customHeight="1">
      <c r="A30" s="120">
        <v>15</v>
      </c>
      <c r="B30" s="145" t="s">
        <v>175</v>
      </c>
      <c r="C30" s="122" t="s">
        <v>11</v>
      </c>
      <c r="D30" s="123" t="s">
        <v>123</v>
      </c>
      <c r="E30" s="123" t="s">
        <v>79</v>
      </c>
      <c r="F30" s="124" t="s">
        <v>133</v>
      </c>
      <c r="G30" s="128" t="s">
        <v>418</v>
      </c>
      <c r="H30" s="123" t="s">
        <v>65</v>
      </c>
      <c r="I30" s="125" t="s">
        <v>28</v>
      </c>
      <c r="J30" s="264" t="s">
        <v>148</v>
      </c>
      <c r="K30" s="126">
        <v>0.3333333333333333</v>
      </c>
      <c r="L30" s="87" t="e">
        <f>VLOOKUP(B30,#REF!,3,0)</f>
        <v>#REF!</v>
      </c>
    </row>
    <row r="31" spans="1:12" ht="24">
      <c r="A31" s="120">
        <v>16</v>
      </c>
      <c r="B31" s="145" t="s">
        <v>202</v>
      </c>
      <c r="C31" s="122" t="s">
        <v>11</v>
      </c>
      <c r="D31" s="123" t="s">
        <v>34</v>
      </c>
      <c r="E31" s="123" t="s">
        <v>26</v>
      </c>
      <c r="F31" s="124" t="s">
        <v>204</v>
      </c>
      <c r="G31" s="128" t="s">
        <v>418</v>
      </c>
      <c r="H31" s="123" t="s">
        <v>206</v>
      </c>
      <c r="I31" s="125" t="s">
        <v>28</v>
      </c>
      <c r="J31" s="265"/>
      <c r="K31" s="126">
        <v>0.34027777777777773</v>
      </c>
      <c r="L31" s="87" t="e">
        <f>VLOOKUP(B31,#REF!,3,0)</f>
        <v>#REF!</v>
      </c>
    </row>
    <row r="32" spans="1:12" ht="24">
      <c r="A32" s="120">
        <v>17</v>
      </c>
      <c r="B32" s="146" t="s">
        <v>262</v>
      </c>
      <c r="C32" s="122" t="s">
        <v>11</v>
      </c>
      <c r="D32" s="123" t="s">
        <v>25</v>
      </c>
      <c r="E32" s="123" t="s">
        <v>163</v>
      </c>
      <c r="F32" s="124" t="s">
        <v>191</v>
      </c>
      <c r="G32" s="128" t="s">
        <v>418</v>
      </c>
      <c r="H32" s="123" t="s">
        <v>264</v>
      </c>
      <c r="I32" s="125" t="s">
        <v>28</v>
      </c>
      <c r="J32" s="265"/>
      <c r="K32" s="126">
        <v>0.34722222222222227</v>
      </c>
      <c r="L32" s="87" t="e">
        <f>VLOOKUP(B32,#REF!,3,0)</f>
        <v>#REF!</v>
      </c>
    </row>
    <row r="33" spans="1:12" ht="18" customHeight="1">
      <c r="A33" s="120">
        <v>18</v>
      </c>
      <c r="B33" s="145" t="s">
        <v>207</v>
      </c>
      <c r="C33" s="122" t="s">
        <v>11</v>
      </c>
      <c r="D33" s="123" t="s">
        <v>59</v>
      </c>
      <c r="E33" s="123" t="s">
        <v>26</v>
      </c>
      <c r="F33" s="124" t="s">
        <v>47</v>
      </c>
      <c r="G33" s="128" t="s">
        <v>418</v>
      </c>
      <c r="H33" s="123" t="s">
        <v>209</v>
      </c>
      <c r="I33" s="125" t="s">
        <v>28</v>
      </c>
      <c r="J33" s="265"/>
      <c r="K33" s="126">
        <v>0.354166666666667</v>
      </c>
      <c r="L33" s="87" t="e">
        <f>VLOOKUP(B33,#REF!,3,0)</f>
        <v>#REF!</v>
      </c>
    </row>
    <row r="34" spans="1:12" ht="18" customHeight="1">
      <c r="A34" s="120">
        <v>19</v>
      </c>
      <c r="B34" s="145" t="s">
        <v>373</v>
      </c>
      <c r="C34" s="122" t="s">
        <v>31</v>
      </c>
      <c r="D34" s="15" t="s">
        <v>374</v>
      </c>
      <c r="E34" s="15" t="s">
        <v>375</v>
      </c>
      <c r="F34" s="17" t="s">
        <v>376</v>
      </c>
      <c r="G34" s="128" t="s">
        <v>418</v>
      </c>
      <c r="H34" s="86" t="s">
        <v>377</v>
      </c>
      <c r="I34" s="125" t="s">
        <v>18</v>
      </c>
      <c r="J34" s="265"/>
      <c r="K34" s="126">
        <v>0.361111111111111</v>
      </c>
      <c r="L34" s="168" t="s">
        <v>465</v>
      </c>
    </row>
    <row r="35" spans="1:12" ht="18" customHeight="1">
      <c r="A35" s="120">
        <v>20</v>
      </c>
      <c r="B35" s="145" t="s">
        <v>150</v>
      </c>
      <c r="C35" s="122" t="s">
        <v>11</v>
      </c>
      <c r="D35" s="123" t="s">
        <v>59</v>
      </c>
      <c r="E35" s="123" t="s">
        <v>64</v>
      </c>
      <c r="F35" s="124" t="s">
        <v>47</v>
      </c>
      <c r="G35" s="128" t="s">
        <v>418</v>
      </c>
      <c r="H35" s="123" t="s">
        <v>152</v>
      </c>
      <c r="I35" s="125" t="s">
        <v>18</v>
      </c>
      <c r="J35" s="265"/>
      <c r="K35" s="126">
        <v>0.368055555555556</v>
      </c>
      <c r="L35" s="87" t="e">
        <f>VLOOKUP(B35,#REF!,3,0)</f>
        <v>#REF!</v>
      </c>
    </row>
    <row r="36" spans="1:12" ht="48">
      <c r="A36" s="120">
        <v>21</v>
      </c>
      <c r="B36" s="145" t="s">
        <v>165</v>
      </c>
      <c r="C36" s="122" t="s">
        <v>11</v>
      </c>
      <c r="D36" s="123" t="s">
        <v>59</v>
      </c>
      <c r="E36" s="123" t="s">
        <v>168</v>
      </c>
      <c r="F36" s="124" t="s">
        <v>155</v>
      </c>
      <c r="G36" s="128" t="s">
        <v>167</v>
      </c>
      <c r="H36" s="123" t="s">
        <v>169</v>
      </c>
      <c r="I36" s="125" t="s">
        <v>18</v>
      </c>
      <c r="J36" s="265"/>
      <c r="K36" s="126">
        <v>0.375</v>
      </c>
      <c r="L36" s="87" t="e">
        <f>VLOOKUP(B36,#REF!,3,0)</f>
        <v>#REF!</v>
      </c>
    </row>
    <row r="37" spans="1:12" ht="24">
      <c r="A37" s="120">
        <v>22</v>
      </c>
      <c r="B37" s="146" t="s">
        <v>170</v>
      </c>
      <c r="C37" s="122" t="s">
        <v>11</v>
      </c>
      <c r="D37" s="123" t="s">
        <v>173</v>
      </c>
      <c r="E37" s="123" t="s">
        <v>26</v>
      </c>
      <c r="F37" s="124" t="s">
        <v>172</v>
      </c>
      <c r="G37" s="128" t="s">
        <v>418</v>
      </c>
      <c r="H37" s="123" t="s">
        <v>174</v>
      </c>
      <c r="I37" s="125" t="s">
        <v>18</v>
      </c>
      <c r="J37" s="265"/>
      <c r="K37" s="126">
        <v>0.381944444444445</v>
      </c>
      <c r="L37" s="87" t="e">
        <f>VLOOKUP(B37,#REF!,3,0)</f>
        <v>#REF!</v>
      </c>
    </row>
    <row r="38" spans="1:12" ht="18" customHeight="1">
      <c r="A38" s="120">
        <v>23</v>
      </c>
      <c r="B38" s="145" t="s">
        <v>177</v>
      </c>
      <c r="C38" s="122" t="s">
        <v>11</v>
      </c>
      <c r="D38" s="123" t="s">
        <v>173</v>
      </c>
      <c r="E38" s="123" t="s">
        <v>73</v>
      </c>
      <c r="F38" s="124" t="s">
        <v>179</v>
      </c>
      <c r="G38" s="128" t="s">
        <v>180</v>
      </c>
      <c r="H38" s="123" t="s">
        <v>181</v>
      </c>
      <c r="I38" s="125" t="s">
        <v>18</v>
      </c>
      <c r="J38" s="265"/>
      <c r="K38" s="126">
        <v>0.388888888888889</v>
      </c>
      <c r="L38" s="87" t="e">
        <f>VLOOKUP(B38,#REF!,3,0)</f>
        <v>#REF!</v>
      </c>
    </row>
    <row r="39" spans="1:12" ht="18" customHeight="1">
      <c r="A39" s="120">
        <v>24</v>
      </c>
      <c r="B39" s="146" t="s">
        <v>189</v>
      </c>
      <c r="C39" s="122" t="s">
        <v>11</v>
      </c>
      <c r="D39" s="123" t="s">
        <v>25</v>
      </c>
      <c r="E39" s="123" t="s">
        <v>73</v>
      </c>
      <c r="F39" s="124" t="s">
        <v>191</v>
      </c>
      <c r="G39" s="128" t="s">
        <v>418</v>
      </c>
      <c r="H39" s="123" t="s">
        <v>192</v>
      </c>
      <c r="I39" s="125" t="s">
        <v>18</v>
      </c>
      <c r="J39" s="265"/>
      <c r="K39" s="126">
        <v>0.395833333333334</v>
      </c>
      <c r="L39" s="87" t="e">
        <f>VLOOKUP(B39,#REF!,3,0)</f>
        <v>#REF!</v>
      </c>
    </row>
    <row r="40" spans="1:12" ht="18" customHeight="1">
      <c r="A40" s="120">
        <v>25</v>
      </c>
      <c r="B40" s="146" t="s">
        <v>193</v>
      </c>
      <c r="C40" s="122" t="s">
        <v>11</v>
      </c>
      <c r="D40" s="123" t="s">
        <v>25</v>
      </c>
      <c r="E40" s="123" t="s">
        <v>168</v>
      </c>
      <c r="F40" s="124" t="s">
        <v>191</v>
      </c>
      <c r="G40" s="128" t="s">
        <v>418</v>
      </c>
      <c r="H40" s="123" t="s">
        <v>192</v>
      </c>
      <c r="I40" s="125" t="s">
        <v>18</v>
      </c>
      <c r="J40" s="265"/>
      <c r="K40" s="126">
        <v>0.402777777777779</v>
      </c>
      <c r="L40" s="87" t="e">
        <f>VLOOKUP(B40,#REF!,3,0)</f>
        <v>#REF!</v>
      </c>
    </row>
    <row r="41" spans="1:12" ht="36">
      <c r="A41" s="120">
        <v>26</v>
      </c>
      <c r="B41" s="145" t="s">
        <v>210</v>
      </c>
      <c r="C41" s="122" t="s">
        <v>11</v>
      </c>
      <c r="D41" s="123" t="s">
        <v>112</v>
      </c>
      <c r="E41" s="123" t="s">
        <v>163</v>
      </c>
      <c r="F41" s="124" t="s">
        <v>191</v>
      </c>
      <c r="G41" s="128" t="s">
        <v>41</v>
      </c>
      <c r="H41" s="123" t="s">
        <v>213</v>
      </c>
      <c r="I41" s="125" t="s">
        <v>18</v>
      </c>
      <c r="J41" s="265"/>
      <c r="K41" s="126">
        <v>0.409722222222223</v>
      </c>
      <c r="L41" s="87" t="e">
        <f>VLOOKUP(B41,#REF!,3,0)</f>
        <v>#REF!</v>
      </c>
    </row>
    <row r="42" spans="1:12" ht="36">
      <c r="A42" s="120">
        <v>27</v>
      </c>
      <c r="B42" s="145" t="s">
        <v>214</v>
      </c>
      <c r="C42" s="122" t="s">
        <v>11</v>
      </c>
      <c r="D42" s="123" t="s">
        <v>25</v>
      </c>
      <c r="E42" s="123" t="s">
        <v>26</v>
      </c>
      <c r="F42" s="124" t="s">
        <v>191</v>
      </c>
      <c r="G42" s="128" t="s">
        <v>216</v>
      </c>
      <c r="H42" s="123" t="s">
        <v>218</v>
      </c>
      <c r="I42" s="125" t="s">
        <v>18</v>
      </c>
      <c r="J42" s="265"/>
      <c r="K42" s="126">
        <v>0.416666666666668</v>
      </c>
      <c r="L42" s="87" t="e">
        <f>VLOOKUP(B42,#REF!,3,0)</f>
        <v>#REF!</v>
      </c>
    </row>
    <row r="43" spans="1:12" ht="24">
      <c r="A43" s="120">
        <v>28</v>
      </c>
      <c r="B43" s="145" t="s">
        <v>225</v>
      </c>
      <c r="C43" s="122" t="s">
        <v>11</v>
      </c>
      <c r="D43" s="123" t="s">
        <v>59</v>
      </c>
      <c r="E43" s="123" t="s">
        <v>64</v>
      </c>
      <c r="F43" s="124" t="s">
        <v>227</v>
      </c>
      <c r="G43" s="128" t="s">
        <v>418</v>
      </c>
      <c r="H43" s="123" t="s">
        <v>230</v>
      </c>
      <c r="I43" s="125" t="s">
        <v>18</v>
      </c>
      <c r="J43" s="265"/>
      <c r="K43" s="126">
        <v>0.423611111111112</v>
      </c>
      <c r="L43" s="87" t="e">
        <f>VLOOKUP(B43,#REF!,3,0)</f>
        <v>#REF!</v>
      </c>
    </row>
    <row r="44" spans="1:12" ht="24">
      <c r="A44" s="120">
        <v>29</v>
      </c>
      <c r="B44" s="145" t="s">
        <v>244</v>
      </c>
      <c r="C44" s="122" t="s">
        <v>11</v>
      </c>
      <c r="D44" s="123" t="s">
        <v>42</v>
      </c>
      <c r="E44" s="123" t="s">
        <v>79</v>
      </c>
      <c r="F44" s="124" t="s">
        <v>191</v>
      </c>
      <c r="G44" s="128" t="s">
        <v>418</v>
      </c>
      <c r="H44" s="123" t="s">
        <v>247</v>
      </c>
      <c r="I44" s="125" t="s">
        <v>18</v>
      </c>
      <c r="J44" s="265"/>
      <c r="K44" s="126">
        <v>0.430555555555557</v>
      </c>
      <c r="L44" s="87" t="e">
        <f>VLOOKUP(B44,#REF!,3,0)</f>
        <v>#REF!</v>
      </c>
    </row>
    <row r="45" spans="1:12" ht="18.75" customHeight="1">
      <c r="A45" s="120">
        <v>30</v>
      </c>
      <c r="B45" s="146" t="s">
        <v>258</v>
      </c>
      <c r="C45" s="122" t="s">
        <v>31</v>
      </c>
      <c r="D45" s="123" t="s">
        <v>102</v>
      </c>
      <c r="E45" s="123" t="s">
        <v>260</v>
      </c>
      <c r="F45" s="124" t="s">
        <v>172</v>
      </c>
      <c r="G45" s="128" t="s">
        <v>418</v>
      </c>
      <c r="H45" s="123" t="s">
        <v>261</v>
      </c>
      <c r="I45" s="125" t="s">
        <v>18</v>
      </c>
      <c r="J45" s="265"/>
      <c r="K45" s="126">
        <v>0.437500000000001</v>
      </c>
      <c r="L45" s="87" t="e">
        <f>VLOOKUP(B45,#REF!,3,0)</f>
        <v>#REF!</v>
      </c>
    </row>
    <row r="46" spans="1:12" ht="18.75" customHeight="1">
      <c r="A46" s="120">
        <v>31</v>
      </c>
      <c r="B46" s="145" t="s">
        <v>270</v>
      </c>
      <c r="C46" s="122" t="s">
        <v>11</v>
      </c>
      <c r="D46" s="123" t="s">
        <v>25</v>
      </c>
      <c r="E46" s="123" t="s">
        <v>186</v>
      </c>
      <c r="F46" s="124" t="s">
        <v>425</v>
      </c>
      <c r="G46" s="128" t="s">
        <v>418</v>
      </c>
      <c r="H46" s="123" t="s">
        <v>274</v>
      </c>
      <c r="I46" s="125" t="s">
        <v>18</v>
      </c>
      <c r="J46" s="265"/>
      <c r="K46" s="126">
        <v>0.444444444444446</v>
      </c>
      <c r="L46" s="87" t="e">
        <f>VLOOKUP(B46,#REF!,3,0)</f>
        <v>#REF!</v>
      </c>
    </row>
    <row r="47" spans="1:12" ht="36">
      <c r="A47" s="120">
        <v>32</v>
      </c>
      <c r="B47" s="146" t="s">
        <v>282</v>
      </c>
      <c r="C47" s="122" t="s">
        <v>11</v>
      </c>
      <c r="D47" s="123" t="s">
        <v>25</v>
      </c>
      <c r="E47" s="123" t="s">
        <v>73</v>
      </c>
      <c r="F47" s="124" t="s">
        <v>133</v>
      </c>
      <c r="G47" s="128" t="s">
        <v>284</v>
      </c>
      <c r="H47" s="123" t="s">
        <v>285</v>
      </c>
      <c r="I47" s="125" t="s">
        <v>18</v>
      </c>
      <c r="J47" s="265"/>
      <c r="K47" s="126">
        <v>0.45138888888889</v>
      </c>
      <c r="L47" s="87" t="e">
        <f>VLOOKUP(B47,#REF!,3,0)</f>
        <v>#REF!</v>
      </c>
    </row>
    <row r="48" spans="1:12" ht="19.5" customHeight="1">
      <c r="A48" s="120">
        <v>33</v>
      </c>
      <c r="B48" s="145" t="s">
        <v>286</v>
      </c>
      <c r="C48" s="122" t="s">
        <v>11</v>
      </c>
      <c r="D48" s="123" t="s">
        <v>59</v>
      </c>
      <c r="E48" s="123" t="s">
        <v>129</v>
      </c>
      <c r="F48" s="124" t="s">
        <v>155</v>
      </c>
      <c r="G48" s="128" t="s">
        <v>241</v>
      </c>
      <c r="H48" s="123" t="s">
        <v>152</v>
      </c>
      <c r="I48" s="125" t="s">
        <v>18</v>
      </c>
      <c r="J48" s="265"/>
      <c r="K48" s="126">
        <v>0.458333333333335</v>
      </c>
      <c r="L48" s="87" t="e">
        <f>VLOOKUP(B48,#REF!,3,0)</f>
        <v>#REF!</v>
      </c>
    </row>
    <row r="49" spans="1:12" ht="24">
      <c r="A49" s="120">
        <v>34</v>
      </c>
      <c r="B49" s="146" t="s">
        <v>289</v>
      </c>
      <c r="C49" s="122" t="s">
        <v>31</v>
      </c>
      <c r="D49" s="123" t="s">
        <v>117</v>
      </c>
      <c r="E49" s="123" t="s">
        <v>118</v>
      </c>
      <c r="F49" s="124" t="s">
        <v>424</v>
      </c>
      <c r="G49" s="128" t="s">
        <v>418</v>
      </c>
      <c r="H49" s="123" t="s">
        <v>291</v>
      </c>
      <c r="I49" s="125" t="s">
        <v>18</v>
      </c>
      <c r="J49" s="265"/>
      <c r="K49" s="126">
        <v>0.46527777777778</v>
      </c>
      <c r="L49" s="87" t="e">
        <f>VLOOKUP(B49,#REF!,3,0)</f>
        <v>#REF!</v>
      </c>
    </row>
    <row r="50" spans="1:12" ht="36">
      <c r="A50" s="120">
        <v>35</v>
      </c>
      <c r="B50" s="146" t="s">
        <v>294</v>
      </c>
      <c r="C50" s="122" t="s">
        <v>11</v>
      </c>
      <c r="D50" s="123" t="s">
        <v>53</v>
      </c>
      <c r="E50" s="123" t="s">
        <v>16</v>
      </c>
      <c r="F50" s="124" t="s">
        <v>155</v>
      </c>
      <c r="G50" s="128" t="s">
        <v>418</v>
      </c>
      <c r="H50" s="123" t="s">
        <v>297</v>
      </c>
      <c r="I50" s="125" t="s">
        <v>18</v>
      </c>
      <c r="J50" s="265"/>
      <c r="K50" s="126">
        <v>0.472222222222224</v>
      </c>
      <c r="L50" s="87" t="e">
        <f>VLOOKUP(B50,#REF!,3,0)</f>
        <v>#REF!</v>
      </c>
    </row>
    <row r="51" spans="1:12" ht="21" customHeight="1">
      <c r="A51" s="120">
        <v>36</v>
      </c>
      <c r="B51" s="146" t="s">
        <v>298</v>
      </c>
      <c r="C51" s="122" t="s">
        <v>11</v>
      </c>
      <c r="D51" s="123" t="s">
        <v>25</v>
      </c>
      <c r="E51" s="123" t="s">
        <v>73</v>
      </c>
      <c r="F51" s="124" t="s">
        <v>300</v>
      </c>
      <c r="G51" s="128" t="s">
        <v>418</v>
      </c>
      <c r="H51" s="123" t="s">
        <v>192</v>
      </c>
      <c r="I51" s="125" t="s">
        <v>18</v>
      </c>
      <c r="J51" s="265"/>
      <c r="K51" s="126">
        <v>0.479166666666669</v>
      </c>
      <c r="L51" s="87" t="e">
        <f>VLOOKUP(B51,#REF!,3,0)</f>
        <v>#REF!</v>
      </c>
    </row>
    <row r="52" spans="1:12" ht="24">
      <c r="A52" s="120">
        <v>37</v>
      </c>
      <c r="B52" s="146" t="s">
        <v>301</v>
      </c>
      <c r="C52" s="122" t="s">
        <v>11</v>
      </c>
      <c r="D52" s="123" t="s">
        <v>53</v>
      </c>
      <c r="E52" s="123" t="s">
        <v>85</v>
      </c>
      <c r="F52" s="124" t="s">
        <v>303</v>
      </c>
      <c r="G52" s="128" t="s">
        <v>418</v>
      </c>
      <c r="H52" s="123" t="s">
        <v>304</v>
      </c>
      <c r="I52" s="125" t="s">
        <v>18</v>
      </c>
      <c r="J52" s="265"/>
      <c r="K52" s="126">
        <v>0.486111111111113</v>
      </c>
      <c r="L52" s="87" t="e">
        <f>VLOOKUP(B52,#REF!,3,0)</f>
        <v>#REF!</v>
      </c>
    </row>
    <row r="53" spans="1:12" ht="24">
      <c r="A53" s="120">
        <v>38</v>
      </c>
      <c r="B53" s="146" t="s">
        <v>311</v>
      </c>
      <c r="C53" s="122" t="s">
        <v>11</v>
      </c>
      <c r="D53" s="123" t="s">
        <v>112</v>
      </c>
      <c r="E53" s="123" t="s">
        <v>64</v>
      </c>
      <c r="F53" s="124" t="s">
        <v>300</v>
      </c>
      <c r="G53" s="128" t="s">
        <v>418</v>
      </c>
      <c r="H53" s="123" t="s">
        <v>313</v>
      </c>
      <c r="I53" s="125" t="s">
        <v>18</v>
      </c>
      <c r="J53" s="266"/>
      <c r="K53" s="126">
        <v>0.493055555555558</v>
      </c>
      <c r="L53" s="87" t="e">
        <f>VLOOKUP(B53,#REF!,3,0)</f>
        <v>#REF!</v>
      </c>
    </row>
    <row r="54" spans="1:12" ht="22.5" customHeight="1">
      <c r="A54" s="120">
        <v>39</v>
      </c>
      <c r="B54" s="145" t="s">
        <v>231</v>
      </c>
      <c r="C54" s="122" t="s">
        <v>11</v>
      </c>
      <c r="D54" s="123" t="s">
        <v>25</v>
      </c>
      <c r="E54" s="123" t="s">
        <v>79</v>
      </c>
      <c r="F54" s="124" t="s">
        <v>233</v>
      </c>
      <c r="G54" s="128" t="s">
        <v>418</v>
      </c>
      <c r="H54" s="123" t="s">
        <v>234</v>
      </c>
      <c r="I54" s="125" t="s">
        <v>136</v>
      </c>
      <c r="J54" s="264" t="s">
        <v>379</v>
      </c>
      <c r="K54" s="126">
        <v>0.500000000000002</v>
      </c>
      <c r="L54" s="87" t="e">
        <f>VLOOKUP(B54,#REF!,3,0)</f>
        <v>#REF!</v>
      </c>
    </row>
    <row r="55" spans="1:12" ht="22.5" customHeight="1">
      <c r="A55" s="120">
        <v>40</v>
      </c>
      <c r="B55" s="145" t="s">
        <v>235</v>
      </c>
      <c r="C55" s="122" t="s">
        <v>11</v>
      </c>
      <c r="D55" s="123" t="s">
        <v>59</v>
      </c>
      <c r="E55" s="123" t="s">
        <v>237</v>
      </c>
      <c r="F55" s="124" t="s">
        <v>133</v>
      </c>
      <c r="G55" s="128" t="s">
        <v>180</v>
      </c>
      <c r="H55" s="123" t="s">
        <v>152</v>
      </c>
      <c r="I55" s="125" t="s">
        <v>136</v>
      </c>
      <c r="J55" s="265"/>
      <c r="K55" s="126">
        <v>0.506944444444447</v>
      </c>
      <c r="L55" s="87" t="e">
        <f>VLOOKUP(B55,#REF!,3,0)</f>
        <v>#REF!</v>
      </c>
    </row>
    <row r="56" spans="1:12" ht="22.5" customHeight="1">
      <c r="A56" s="120">
        <v>41</v>
      </c>
      <c r="B56" s="145" t="s">
        <v>275</v>
      </c>
      <c r="C56" s="122" t="s">
        <v>31</v>
      </c>
      <c r="D56" s="123" t="s">
        <v>78</v>
      </c>
      <c r="E56" s="123" t="s">
        <v>277</v>
      </c>
      <c r="F56" s="124" t="s">
        <v>47</v>
      </c>
      <c r="G56" s="128" t="s">
        <v>418</v>
      </c>
      <c r="H56" s="123" t="s">
        <v>278</v>
      </c>
      <c r="I56" s="125" t="s">
        <v>136</v>
      </c>
      <c r="J56" s="265"/>
      <c r="K56" s="126">
        <v>0.513888888888891</v>
      </c>
      <c r="L56" s="87" t="e">
        <f>VLOOKUP(B56,#REF!,3,0)</f>
        <v>#REF!</v>
      </c>
    </row>
    <row r="57" spans="1:12" ht="22.5" customHeight="1">
      <c r="A57" s="120">
        <v>42</v>
      </c>
      <c r="B57" s="145" t="s">
        <v>305</v>
      </c>
      <c r="C57" s="122" t="s">
        <v>31</v>
      </c>
      <c r="D57" s="123" t="s">
        <v>308</v>
      </c>
      <c r="E57" s="123" t="s">
        <v>309</v>
      </c>
      <c r="F57" s="124" t="s">
        <v>155</v>
      </c>
      <c r="G57" s="128" t="s">
        <v>307</v>
      </c>
      <c r="H57" s="123" t="s">
        <v>310</v>
      </c>
      <c r="I57" s="125" t="s">
        <v>136</v>
      </c>
      <c r="J57" s="266"/>
      <c r="K57" s="126">
        <v>0.520833333333336</v>
      </c>
      <c r="L57" s="87" t="e">
        <f>VLOOKUP(B57,#REF!,3,0)</f>
        <v>#REF!</v>
      </c>
    </row>
    <row r="58" spans="4:25" s="69" customFormat="1" ht="12">
      <c r="D58" s="70"/>
      <c r="E58" s="70"/>
      <c r="F58" s="81"/>
      <c r="H58" s="261" t="s">
        <v>364</v>
      </c>
      <c r="I58" s="261"/>
      <c r="J58" s="261"/>
      <c r="K58" s="261"/>
      <c r="S58" s="71"/>
      <c r="T58" s="71"/>
      <c r="U58" s="71"/>
      <c r="V58" s="71"/>
      <c r="W58" s="71"/>
      <c r="X58" s="71"/>
      <c r="Y58" s="71"/>
    </row>
    <row r="59" spans="2:25" s="69" customFormat="1" ht="21" customHeight="1">
      <c r="B59" s="73"/>
      <c r="E59" s="267"/>
      <c r="F59" s="267"/>
      <c r="G59" s="72"/>
      <c r="H59" s="262"/>
      <c r="I59" s="262"/>
      <c r="J59" s="262"/>
      <c r="K59" s="262"/>
      <c r="S59" s="72"/>
      <c r="T59" s="72"/>
      <c r="U59" s="72"/>
      <c r="V59" s="72"/>
      <c r="W59" s="72"/>
      <c r="X59" s="72"/>
      <c r="Y59" s="72"/>
    </row>
    <row r="60" spans="2:9" s="69" customFormat="1" ht="12">
      <c r="B60" s="74"/>
      <c r="D60" s="74"/>
      <c r="E60" s="74"/>
      <c r="F60" s="81"/>
      <c r="G60" s="74"/>
      <c r="H60" s="74"/>
      <c r="I60" s="81"/>
    </row>
    <row r="61" spans="2:9" s="69" customFormat="1" ht="12">
      <c r="B61" s="74"/>
      <c r="D61" s="74"/>
      <c r="E61" s="74"/>
      <c r="F61" s="81"/>
      <c r="G61" s="74"/>
      <c r="H61" s="91"/>
      <c r="I61" s="81"/>
    </row>
    <row r="62" spans="2:9" s="69" customFormat="1" ht="12">
      <c r="B62" s="74"/>
      <c r="D62" s="74"/>
      <c r="E62" s="74"/>
      <c r="F62" s="81"/>
      <c r="G62" s="74"/>
      <c r="H62" s="74"/>
      <c r="I62" s="81"/>
    </row>
    <row r="63" spans="2:9" s="69" customFormat="1" ht="12">
      <c r="B63" s="74"/>
      <c r="D63" s="74"/>
      <c r="E63" s="74"/>
      <c r="F63" s="81"/>
      <c r="G63" s="74"/>
      <c r="H63" s="74"/>
      <c r="I63" s="81"/>
    </row>
    <row r="64" spans="2:9" s="69" customFormat="1" ht="12">
      <c r="B64" s="74"/>
      <c r="D64" s="74"/>
      <c r="E64" s="74"/>
      <c r="F64" s="81"/>
      <c r="G64" s="74"/>
      <c r="H64" s="74"/>
      <c r="I64" s="81"/>
    </row>
    <row r="65" spans="2:9" s="69" customFormat="1" ht="12">
      <c r="B65" s="74"/>
      <c r="D65" s="74"/>
      <c r="E65" s="74"/>
      <c r="F65" s="81"/>
      <c r="G65" s="74"/>
      <c r="H65" s="74"/>
      <c r="I65" s="81"/>
    </row>
    <row r="66" spans="1:11" s="69" customFormat="1" ht="12">
      <c r="A66" s="262"/>
      <c r="B66" s="262"/>
      <c r="D66" s="74"/>
      <c r="E66" s="74"/>
      <c r="F66" s="81"/>
      <c r="G66" s="74"/>
      <c r="H66" s="262"/>
      <c r="I66" s="262"/>
      <c r="J66" s="262"/>
      <c r="K66" s="262"/>
    </row>
    <row r="67" spans="2:9" s="69" customFormat="1" ht="12">
      <c r="B67" s="74"/>
      <c r="D67" s="74"/>
      <c r="E67" s="74"/>
      <c r="F67" s="81"/>
      <c r="G67" s="74"/>
      <c r="H67" s="74"/>
      <c r="I67" s="81"/>
    </row>
    <row r="68" spans="2:25" s="69" customFormat="1" ht="12">
      <c r="B68" s="75"/>
      <c r="D68" s="75"/>
      <c r="E68" s="75"/>
      <c r="F68" s="81"/>
      <c r="G68" s="76"/>
      <c r="H68" s="75"/>
      <c r="I68" s="82"/>
      <c r="J68" s="76"/>
      <c r="K68" s="76"/>
      <c r="S68" s="76"/>
      <c r="T68" s="76"/>
      <c r="U68" s="76"/>
      <c r="V68" s="76"/>
      <c r="W68" s="76"/>
      <c r="X68" s="76"/>
      <c r="Y68" s="76"/>
    </row>
  </sheetData>
  <sheetProtection/>
  <mergeCells count="11">
    <mergeCell ref="J54:J57"/>
    <mergeCell ref="A66:B66"/>
    <mergeCell ref="H66:K66"/>
    <mergeCell ref="C2:I2"/>
    <mergeCell ref="J10:J23"/>
    <mergeCell ref="J24:J25"/>
    <mergeCell ref="J26:J28"/>
    <mergeCell ref="J30:J53"/>
    <mergeCell ref="E59:F59"/>
    <mergeCell ref="H58:K58"/>
    <mergeCell ref="H59:K59"/>
  </mergeCells>
  <conditionalFormatting sqref="B34">
    <cfRule type="duplicateValues" priority="5" dxfId="40" stopIfTrue="1">
      <formula>AND(COUNTIF($B$34:$B$34,B34)&gt;1,NOT(ISBLANK(B34)))</formula>
    </cfRule>
    <cfRule type="duplicateValues" priority="6" dxfId="40" stopIfTrue="1">
      <formula>AND(COUNTIF($B$34:$B$34,B34)&gt;1,NOT(ISBLANK(B34)))</formula>
    </cfRule>
  </conditionalFormatting>
  <conditionalFormatting sqref="B34">
    <cfRule type="duplicateValues" priority="4" dxfId="40" stopIfTrue="1">
      <formula>AND(COUNTIF($B$34:$B$34,B34)&gt;1,NOT(ISBLANK(B34)))</formula>
    </cfRule>
  </conditionalFormatting>
  <printOptions/>
  <pageMargins left="0.25" right="0.25" top="0.75" bottom="0.75" header="0.3" footer="0.3"/>
  <pageSetup horizontalDpi="600" verticalDpi="600" orientation="landscape" paperSize="9" scale="87" r:id="rId4"/>
  <rowBreaks count="3" manualBreakCount="3">
    <brk id="28" max="10" man="1"/>
    <brk id="57" max="10" man="1"/>
    <brk id="59" max="10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5"/>
  <sheetViews>
    <sheetView zoomScale="110" zoomScaleNormal="110" zoomScalePageLayoutView="0" workbookViewId="0" topLeftCell="A1">
      <selection activeCell="J13" sqref="J13"/>
    </sheetView>
  </sheetViews>
  <sheetFormatPr defaultColWidth="9.140625" defaultRowHeight="15"/>
  <cols>
    <col min="1" max="1" width="6.00390625" style="46" customWidth="1"/>
    <col min="2" max="2" width="23.140625" style="46" customWidth="1"/>
    <col min="3" max="3" width="8.421875" style="46" customWidth="1"/>
    <col min="4" max="4" width="9.421875" style="50" customWidth="1"/>
    <col min="5" max="5" width="10.00390625" style="50" customWidth="1"/>
    <col min="6" max="6" width="18.00390625" style="78" customWidth="1"/>
    <col min="7" max="7" width="16.7109375" style="46" customWidth="1"/>
    <col min="8" max="8" width="33.7109375" style="50" customWidth="1"/>
    <col min="9" max="9" width="24.00390625" style="78" customWidth="1"/>
    <col min="10" max="10" width="26.421875" style="46" customWidth="1"/>
    <col min="11" max="11" width="9.140625" style="46" customWidth="1"/>
    <col min="12" max="16384" width="9.140625" style="46" customWidth="1"/>
  </cols>
  <sheetData>
    <row r="1" ht="11.25"/>
    <row r="2" spans="2:24" ht="15">
      <c r="B2" s="47"/>
      <c r="C2" s="263" t="s">
        <v>370</v>
      </c>
      <c r="D2" s="263"/>
      <c r="E2" s="263"/>
      <c r="F2" s="263"/>
      <c r="G2" s="263"/>
      <c r="H2" s="263"/>
      <c r="I2" s="263"/>
      <c r="J2" s="49"/>
      <c r="K2" s="51"/>
      <c r="L2" s="52"/>
      <c r="M2" s="51"/>
      <c r="N2" s="51"/>
      <c r="O2" s="51"/>
      <c r="P2" s="51"/>
      <c r="Q2" s="51"/>
      <c r="R2" s="53"/>
      <c r="S2" s="53"/>
      <c r="T2" s="53"/>
      <c r="U2" s="53"/>
      <c r="V2" s="53"/>
      <c r="W2" s="53"/>
      <c r="X2" s="51"/>
    </row>
    <row r="3" spans="2:24" ht="11.25">
      <c r="B3" s="47"/>
      <c r="D3" s="49"/>
      <c r="E3" s="49"/>
      <c r="I3" s="77"/>
      <c r="J3" s="49"/>
      <c r="K3" s="51"/>
      <c r="L3" s="52"/>
      <c r="M3" s="51"/>
      <c r="N3" s="51"/>
      <c r="O3" s="51"/>
      <c r="P3" s="51"/>
      <c r="Q3" s="51"/>
      <c r="R3" s="53"/>
      <c r="S3" s="53"/>
      <c r="T3" s="53"/>
      <c r="U3" s="53"/>
      <c r="V3" s="53"/>
      <c r="W3" s="53"/>
      <c r="X3" s="51"/>
    </row>
    <row r="4" spans="2:24" ht="15.75" customHeight="1">
      <c r="B4" s="47"/>
      <c r="C4" s="87" t="s">
        <v>408</v>
      </c>
      <c r="D4" s="49"/>
      <c r="E4" s="49"/>
      <c r="I4" s="77"/>
      <c r="J4" s="49"/>
      <c r="K4" s="51"/>
      <c r="L4" s="52"/>
      <c r="M4" s="51"/>
      <c r="N4" s="51"/>
      <c r="O4" s="51"/>
      <c r="P4" s="51"/>
      <c r="Q4" s="51"/>
      <c r="R4" s="53"/>
      <c r="S4" s="53"/>
      <c r="T4" s="53"/>
      <c r="U4" s="53"/>
      <c r="V4" s="53"/>
      <c r="W4" s="53"/>
      <c r="X4" s="51"/>
    </row>
    <row r="5" spans="2:24" ht="15.75" customHeight="1">
      <c r="B5" s="47"/>
      <c r="C5" s="87" t="s">
        <v>371</v>
      </c>
      <c r="D5" s="49"/>
      <c r="E5" s="49"/>
      <c r="I5" s="77"/>
      <c r="J5" s="49"/>
      <c r="K5" s="51"/>
      <c r="L5" s="52"/>
      <c r="M5" s="51"/>
      <c r="N5" s="51"/>
      <c r="O5" s="51"/>
      <c r="P5" s="51"/>
      <c r="Q5" s="51"/>
      <c r="R5" s="53"/>
      <c r="S5" s="53"/>
      <c r="T5" s="53"/>
      <c r="U5" s="53"/>
      <c r="V5" s="53"/>
      <c r="W5" s="53"/>
      <c r="X5" s="51"/>
    </row>
    <row r="6" spans="1:24" ht="15.75" customHeight="1">
      <c r="A6" s="55"/>
      <c r="B6" s="47"/>
      <c r="C6" s="88" t="s">
        <v>409</v>
      </c>
      <c r="D6" s="49"/>
      <c r="E6" s="49"/>
      <c r="H6" s="49"/>
      <c r="I6" s="77"/>
      <c r="J6" s="49"/>
      <c r="K6" s="51"/>
      <c r="L6" s="52"/>
      <c r="M6" s="51"/>
      <c r="N6" s="51"/>
      <c r="O6" s="51"/>
      <c r="P6" s="51"/>
      <c r="Q6" s="51"/>
      <c r="R6" s="53"/>
      <c r="S6" s="53"/>
      <c r="T6" s="53"/>
      <c r="U6" s="53"/>
      <c r="V6" s="53"/>
      <c r="W6" s="53"/>
      <c r="X6" s="51"/>
    </row>
    <row r="7" spans="1:24" ht="15.75" customHeight="1">
      <c r="A7" s="55"/>
      <c r="B7" s="47"/>
      <c r="C7" s="89" t="s">
        <v>359</v>
      </c>
      <c r="D7" s="49"/>
      <c r="E7" s="49"/>
      <c r="H7" s="49"/>
      <c r="K7" s="51"/>
      <c r="L7" s="52"/>
      <c r="M7" s="51"/>
      <c r="N7" s="51"/>
      <c r="O7" s="51"/>
      <c r="P7" s="51"/>
      <c r="Q7" s="51"/>
      <c r="R7" s="53"/>
      <c r="S7" s="53"/>
      <c r="T7" s="53"/>
      <c r="U7" s="53"/>
      <c r="V7" s="53"/>
      <c r="W7" s="53"/>
      <c r="X7" s="51"/>
    </row>
    <row r="8" spans="1:24" ht="5.25" customHeight="1">
      <c r="A8" s="55"/>
      <c r="B8" s="47"/>
      <c r="C8" s="58"/>
      <c r="D8" s="49"/>
      <c r="E8" s="49"/>
      <c r="F8" s="83"/>
      <c r="G8" s="59"/>
      <c r="H8" s="49"/>
      <c r="I8" s="77"/>
      <c r="J8" s="49"/>
      <c r="K8" s="51"/>
      <c r="L8" s="52"/>
      <c r="M8" s="51"/>
      <c r="N8" s="51"/>
      <c r="O8" s="51"/>
      <c r="P8" s="51"/>
      <c r="Q8" s="51"/>
      <c r="R8" s="53"/>
      <c r="S8" s="53"/>
      <c r="T8" s="53"/>
      <c r="U8" s="53"/>
      <c r="V8" s="53"/>
      <c r="W8" s="53"/>
      <c r="X8" s="51"/>
    </row>
    <row r="9" spans="1:10" ht="25.5">
      <c r="A9" s="104" t="s">
        <v>0</v>
      </c>
      <c r="B9" s="105" t="s">
        <v>360</v>
      </c>
      <c r="C9" s="106" t="s">
        <v>2</v>
      </c>
      <c r="D9" s="104" t="s">
        <v>362</v>
      </c>
      <c r="E9" s="104" t="s">
        <v>363</v>
      </c>
      <c r="F9" s="107" t="s">
        <v>3</v>
      </c>
      <c r="G9" s="104" t="s">
        <v>4</v>
      </c>
      <c r="H9" s="104" t="s">
        <v>9</v>
      </c>
      <c r="I9" s="108" t="s">
        <v>8</v>
      </c>
      <c r="J9" s="104" t="s">
        <v>385</v>
      </c>
    </row>
    <row r="10" spans="1:11" ht="63.75">
      <c r="A10" s="109">
        <v>1</v>
      </c>
      <c r="B10" s="110" t="s">
        <v>160</v>
      </c>
      <c r="C10" s="111" t="s">
        <v>11</v>
      </c>
      <c r="D10" s="112" t="s">
        <v>162</v>
      </c>
      <c r="E10" s="112" t="s">
        <v>163</v>
      </c>
      <c r="F10" s="113" t="s">
        <v>155</v>
      </c>
      <c r="G10" s="130" t="s">
        <v>161</v>
      </c>
      <c r="H10" s="112" t="s">
        <v>410</v>
      </c>
      <c r="I10" s="114" t="s">
        <v>147</v>
      </c>
      <c r="J10" s="127" t="s">
        <v>412</v>
      </c>
      <c r="K10" s="46" t="e">
        <f>VLOOKUP(B10,#REF!,12,0)</f>
        <v>#REF!</v>
      </c>
    </row>
    <row r="11" spans="1:11" ht="90.75" customHeight="1">
      <c r="A11" s="109">
        <v>2</v>
      </c>
      <c r="B11" s="110" t="s">
        <v>251</v>
      </c>
      <c r="C11" s="111" t="s">
        <v>11</v>
      </c>
      <c r="D11" s="112" t="s">
        <v>59</v>
      </c>
      <c r="E11" s="112" t="s">
        <v>79</v>
      </c>
      <c r="F11" s="113" t="s">
        <v>191</v>
      </c>
      <c r="G11" s="130" t="s">
        <v>252</v>
      </c>
      <c r="H11" s="112" t="s">
        <v>253</v>
      </c>
      <c r="I11" s="114" t="s">
        <v>147</v>
      </c>
      <c r="J11" s="127" t="s">
        <v>413</v>
      </c>
      <c r="K11" s="46" t="e">
        <f>VLOOKUP(B11,#REF!,12,0)</f>
        <v>#REF!</v>
      </c>
    </row>
    <row r="12" spans="1:11" ht="51">
      <c r="A12" s="109">
        <v>3</v>
      </c>
      <c r="B12" s="110" t="s">
        <v>153</v>
      </c>
      <c r="C12" s="111" t="s">
        <v>31</v>
      </c>
      <c r="D12" s="112" t="s">
        <v>157</v>
      </c>
      <c r="E12" s="112" t="s">
        <v>103</v>
      </c>
      <c r="F12" s="113" t="s">
        <v>155</v>
      </c>
      <c r="G12" s="130" t="s">
        <v>154</v>
      </c>
      <c r="H12" s="112" t="s">
        <v>159</v>
      </c>
      <c r="I12" s="114" t="s">
        <v>158</v>
      </c>
      <c r="J12" s="127" t="s">
        <v>414</v>
      </c>
      <c r="K12" s="46" t="e">
        <f>VLOOKUP(B12,#REF!,12,0)</f>
        <v>#REF!</v>
      </c>
    </row>
    <row r="13" spans="1:11" ht="63.75">
      <c r="A13" s="109">
        <v>4</v>
      </c>
      <c r="B13" s="110" t="s">
        <v>182</v>
      </c>
      <c r="C13" s="111" t="s">
        <v>31</v>
      </c>
      <c r="D13" s="112" t="s">
        <v>185</v>
      </c>
      <c r="E13" s="112" t="s">
        <v>186</v>
      </c>
      <c r="F13" s="113" t="s">
        <v>155</v>
      </c>
      <c r="G13" s="130" t="s">
        <v>183</v>
      </c>
      <c r="H13" s="112" t="s">
        <v>188</v>
      </c>
      <c r="I13" s="114" t="s">
        <v>187</v>
      </c>
      <c r="J13" s="127" t="s">
        <v>415</v>
      </c>
      <c r="K13" s="46" t="e">
        <f>VLOOKUP(B13,#REF!,12,0)</f>
        <v>#REF!</v>
      </c>
    </row>
    <row r="14" spans="1:11" ht="25.5">
      <c r="A14" s="109">
        <v>5</v>
      </c>
      <c r="B14" s="110" t="s">
        <v>20</v>
      </c>
      <c r="C14" s="111" t="s">
        <v>11</v>
      </c>
      <c r="D14" s="112" t="s">
        <v>25</v>
      </c>
      <c r="E14" s="112" t="s">
        <v>186</v>
      </c>
      <c r="F14" s="113" t="s">
        <v>23</v>
      </c>
      <c r="G14" s="130" t="s">
        <v>22</v>
      </c>
      <c r="H14" s="112" t="s">
        <v>29</v>
      </c>
      <c r="I14" s="127" t="s">
        <v>416</v>
      </c>
      <c r="J14" s="127" t="s">
        <v>417</v>
      </c>
      <c r="K14" s="46" t="e">
        <f>VLOOKUP(B14,#REF!,12,0)</f>
        <v>#REF!</v>
      </c>
    </row>
    <row r="15" spans="4:23" s="69" customFormat="1" ht="12">
      <c r="D15" s="70"/>
      <c r="E15" s="70"/>
      <c r="F15" s="81"/>
      <c r="H15" s="261"/>
      <c r="I15" s="261"/>
      <c r="J15" s="261"/>
      <c r="Q15" s="71"/>
      <c r="R15" s="71"/>
      <c r="S15" s="71"/>
      <c r="T15" s="71"/>
      <c r="U15" s="71"/>
      <c r="V15" s="71"/>
      <c r="W15" s="71"/>
    </row>
    <row r="16" spans="2:23" s="69" customFormat="1" ht="21" customHeight="1">
      <c r="B16" s="73"/>
      <c r="E16" s="267"/>
      <c r="F16" s="267"/>
      <c r="G16" s="72"/>
      <c r="H16" s="72"/>
      <c r="I16" s="72"/>
      <c r="J16" s="72"/>
      <c r="Q16" s="72"/>
      <c r="R16" s="72"/>
      <c r="S16" s="72"/>
      <c r="T16" s="72"/>
      <c r="U16" s="72"/>
      <c r="V16" s="72"/>
      <c r="W16" s="72"/>
    </row>
    <row r="17" spans="2:9" s="69" customFormat="1" ht="12">
      <c r="B17" s="74"/>
      <c r="D17" s="74"/>
      <c r="E17" s="74"/>
      <c r="F17" s="81"/>
      <c r="G17" s="74"/>
      <c r="H17" s="74"/>
      <c r="I17" s="81"/>
    </row>
    <row r="18" spans="2:9" s="69" customFormat="1" ht="12">
      <c r="B18" s="74"/>
      <c r="D18" s="74"/>
      <c r="E18" s="74"/>
      <c r="F18" s="81"/>
      <c r="G18" s="74"/>
      <c r="H18" s="91"/>
      <c r="I18" s="81"/>
    </row>
    <row r="19" spans="2:9" s="69" customFormat="1" ht="12">
      <c r="B19" s="74"/>
      <c r="D19" s="74"/>
      <c r="E19" s="74"/>
      <c r="F19" s="81"/>
      <c r="G19" s="74"/>
      <c r="H19" s="74"/>
      <c r="I19" s="81"/>
    </row>
    <row r="20" spans="2:9" s="69" customFormat="1" ht="12">
      <c r="B20" s="74"/>
      <c r="D20" s="74"/>
      <c r="E20" s="74"/>
      <c r="F20" s="81"/>
      <c r="G20" s="74"/>
      <c r="H20" s="74"/>
      <c r="I20" s="81"/>
    </row>
    <row r="21" spans="2:9" s="69" customFormat="1" ht="12">
      <c r="B21" s="74"/>
      <c r="D21" s="74"/>
      <c r="E21" s="74"/>
      <c r="F21" s="81"/>
      <c r="G21" s="74"/>
      <c r="H21" s="74"/>
      <c r="I21" s="81"/>
    </row>
    <row r="22" spans="2:9" s="69" customFormat="1" ht="12">
      <c r="B22" s="74"/>
      <c r="D22" s="74"/>
      <c r="E22" s="74"/>
      <c r="F22" s="81"/>
      <c r="G22" s="74"/>
      <c r="H22" s="74"/>
      <c r="I22" s="81"/>
    </row>
    <row r="23" spans="1:10" s="69" customFormat="1" ht="12">
      <c r="A23" s="262"/>
      <c r="B23" s="262"/>
      <c r="D23" s="74"/>
      <c r="E23" s="74"/>
      <c r="F23" s="81"/>
      <c r="G23" s="74"/>
      <c r="H23" s="262"/>
      <c r="I23" s="262"/>
      <c r="J23" s="262"/>
    </row>
    <row r="24" spans="2:9" s="69" customFormat="1" ht="12">
      <c r="B24" s="74"/>
      <c r="D24" s="74"/>
      <c r="E24" s="74"/>
      <c r="F24" s="81"/>
      <c r="G24" s="74"/>
      <c r="H24" s="74"/>
      <c r="I24" s="81"/>
    </row>
    <row r="25" spans="2:24" s="69" customFormat="1" ht="12">
      <c r="B25" s="75"/>
      <c r="D25" s="75"/>
      <c r="E25" s="75"/>
      <c r="F25" s="81"/>
      <c r="G25" s="76"/>
      <c r="H25" s="75"/>
      <c r="I25" s="82"/>
      <c r="J25" s="76"/>
      <c r="R25" s="76"/>
      <c r="S25" s="76"/>
      <c r="T25" s="76"/>
      <c r="U25" s="76"/>
      <c r="V25" s="76"/>
      <c r="W25" s="76"/>
      <c r="X25" s="76"/>
    </row>
  </sheetData>
  <sheetProtection/>
  <mergeCells count="5">
    <mergeCell ref="H15:J15"/>
    <mergeCell ref="E16:F16"/>
    <mergeCell ref="A23:B23"/>
    <mergeCell ref="H23:J23"/>
    <mergeCell ref="C2:I2"/>
  </mergeCells>
  <printOptions/>
  <pageMargins left="0.25" right="0.25" top="0.75" bottom="0.75" header="0.3" footer="0.3"/>
  <pageSetup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0"/>
  <sheetViews>
    <sheetView zoomScale="110" zoomScaleNormal="110" zoomScalePageLayoutView="0" workbookViewId="0" topLeftCell="A19">
      <selection activeCell="J13" sqref="J13"/>
    </sheetView>
  </sheetViews>
  <sheetFormatPr defaultColWidth="9.140625" defaultRowHeight="15"/>
  <cols>
    <col min="1" max="1" width="3.00390625" style="46" bestFit="1" customWidth="1"/>
    <col min="2" max="2" width="21.00390625" style="46" customWidth="1"/>
    <col min="3" max="3" width="8.421875" style="46" customWidth="1"/>
    <col min="4" max="5" width="6.00390625" style="50" customWidth="1"/>
    <col min="6" max="6" width="12.57421875" style="78" customWidth="1"/>
    <col min="7" max="7" width="23.00390625" style="46" bestFit="1" customWidth="1"/>
    <col min="8" max="8" width="34.421875" style="50" customWidth="1"/>
    <col min="9" max="9" width="18.421875" style="78" customWidth="1"/>
    <col min="10" max="10" width="10.8515625" style="46" customWidth="1"/>
    <col min="11" max="11" width="9.7109375" style="46" customWidth="1"/>
    <col min="12" max="12" width="21.00390625" style="46" customWidth="1"/>
    <col min="13" max="16384" width="9.140625" style="46" customWidth="1"/>
  </cols>
  <sheetData>
    <row r="1" ht="11.25"/>
    <row r="2" spans="2:25" ht="15">
      <c r="B2" s="47"/>
      <c r="C2" s="263" t="s">
        <v>370</v>
      </c>
      <c r="D2" s="263"/>
      <c r="E2" s="263"/>
      <c r="F2" s="263"/>
      <c r="G2" s="263"/>
      <c r="H2" s="263"/>
      <c r="I2" s="77"/>
      <c r="J2" s="49"/>
      <c r="K2" s="49"/>
      <c r="L2" s="51"/>
      <c r="M2" s="52"/>
      <c r="N2" s="51"/>
      <c r="O2" s="51"/>
      <c r="P2" s="51"/>
      <c r="Q2" s="51"/>
      <c r="R2" s="51"/>
      <c r="S2" s="53"/>
      <c r="T2" s="53"/>
      <c r="U2" s="53"/>
      <c r="V2" s="53"/>
      <c r="W2" s="53"/>
      <c r="X2" s="53"/>
      <c r="Y2" s="51"/>
    </row>
    <row r="3" spans="2:25" ht="11.25">
      <c r="B3" s="47"/>
      <c r="D3" s="49"/>
      <c r="E3" s="49"/>
      <c r="I3" s="77"/>
      <c r="J3" s="49"/>
      <c r="K3" s="49"/>
      <c r="L3" s="51"/>
      <c r="M3" s="52"/>
      <c r="N3" s="51"/>
      <c r="O3" s="51"/>
      <c r="P3" s="51"/>
      <c r="Q3" s="51"/>
      <c r="R3" s="51"/>
      <c r="S3" s="53"/>
      <c r="T3" s="53"/>
      <c r="U3" s="53"/>
      <c r="V3" s="53"/>
      <c r="W3" s="53"/>
      <c r="X3" s="53"/>
      <c r="Y3" s="51"/>
    </row>
    <row r="4" spans="2:25" ht="15.75" customHeight="1">
      <c r="B4" s="47"/>
      <c r="C4" s="87" t="s">
        <v>466</v>
      </c>
      <c r="D4" s="49"/>
      <c r="E4" s="49"/>
      <c r="I4" s="77"/>
      <c r="J4" s="49"/>
      <c r="K4" s="49"/>
      <c r="L4" s="51"/>
      <c r="M4" s="52"/>
      <c r="N4" s="51"/>
      <c r="O4" s="51"/>
      <c r="P4" s="51"/>
      <c r="Q4" s="51"/>
      <c r="R4" s="51"/>
      <c r="S4" s="53"/>
      <c r="T4" s="53"/>
      <c r="U4" s="53"/>
      <c r="V4" s="53"/>
      <c r="W4" s="53"/>
      <c r="X4" s="53"/>
      <c r="Y4" s="51"/>
    </row>
    <row r="5" spans="2:25" ht="15.75" customHeight="1">
      <c r="B5" s="47"/>
      <c r="C5" s="87" t="s">
        <v>372</v>
      </c>
      <c r="D5" s="49"/>
      <c r="E5" s="49"/>
      <c r="I5" s="77"/>
      <c r="J5" s="49"/>
      <c r="K5" s="49"/>
      <c r="L5" s="51"/>
      <c r="M5" s="52"/>
      <c r="N5" s="51"/>
      <c r="O5" s="51"/>
      <c r="P5" s="51"/>
      <c r="Q5" s="51"/>
      <c r="R5" s="51"/>
      <c r="S5" s="53"/>
      <c r="T5" s="53"/>
      <c r="U5" s="53"/>
      <c r="V5" s="53"/>
      <c r="W5" s="53"/>
      <c r="X5" s="53"/>
      <c r="Y5" s="51"/>
    </row>
    <row r="6" spans="1:25" ht="15.75" customHeight="1">
      <c r="A6" s="55"/>
      <c r="B6" s="47"/>
      <c r="C6" s="88" t="s">
        <v>428</v>
      </c>
      <c r="D6" s="49"/>
      <c r="E6" s="49"/>
      <c r="H6" s="49"/>
      <c r="I6" s="77"/>
      <c r="J6" s="49"/>
      <c r="K6" s="49"/>
      <c r="L6" s="51"/>
      <c r="M6" s="52"/>
      <c r="N6" s="51"/>
      <c r="O6" s="51"/>
      <c r="P6" s="51"/>
      <c r="Q6" s="51"/>
      <c r="R6" s="51"/>
      <c r="S6" s="53"/>
      <c r="T6" s="53"/>
      <c r="U6" s="53"/>
      <c r="V6" s="53"/>
      <c r="W6" s="53"/>
      <c r="X6" s="53"/>
      <c r="Y6" s="51"/>
    </row>
    <row r="7" spans="1:25" ht="15.75" customHeight="1">
      <c r="A7" s="55"/>
      <c r="B7" s="47"/>
      <c r="C7" s="89" t="s">
        <v>359</v>
      </c>
      <c r="D7" s="49"/>
      <c r="E7" s="49"/>
      <c r="H7" s="49"/>
      <c r="L7" s="51"/>
      <c r="M7" s="52"/>
      <c r="N7" s="51"/>
      <c r="O7" s="51"/>
      <c r="P7" s="51"/>
      <c r="Q7" s="51"/>
      <c r="R7" s="51"/>
      <c r="S7" s="53"/>
      <c r="T7" s="53"/>
      <c r="U7" s="53"/>
      <c r="V7" s="53"/>
      <c r="W7" s="53"/>
      <c r="X7" s="53"/>
      <c r="Y7" s="51"/>
    </row>
    <row r="8" spans="1:25" ht="5.25" customHeight="1">
      <c r="A8" s="55"/>
      <c r="B8" s="47"/>
      <c r="C8" s="58"/>
      <c r="D8" s="49"/>
      <c r="E8" s="49"/>
      <c r="F8" s="83"/>
      <c r="G8" s="59"/>
      <c r="H8" s="49"/>
      <c r="I8" s="77"/>
      <c r="J8" s="49"/>
      <c r="K8" s="49"/>
      <c r="L8" s="51"/>
      <c r="M8" s="52"/>
      <c r="N8" s="51"/>
      <c r="O8" s="51"/>
      <c r="P8" s="51"/>
      <c r="Q8" s="51"/>
      <c r="R8" s="51"/>
      <c r="S8" s="53"/>
      <c r="T8" s="53"/>
      <c r="U8" s="53"/>
      <c r="V8" s="53"/>
      <c r="W8" s="53"/>
      <c r="X8" s="53"/>
      <c r="Y8" s="51"/>
    </row>
    <row r="9" spans="1:11" ht="22.5">
      <c r="A9" s="60" t="s">
        <v>0</v>
      </c>
      <c r="B9" s="61" t="s">
        <v>360</v>
      </c>
      <c r="C9" s="62" t="s">
        <v>2</v>
      </c>
      <c r="D9" s="60" t="s">
        <v>362</v>
      </c>
      <c r="E9" s="60" t="s">
        <v>363</v>
      </c>
      <c r="F9" s="84" t="s">
        <v>3</v>
      </c>
      <c r="G9" s="60" t="s">
        <v>4</v>
      </c>
      <c r="H9" s="60" t="s">
        <v>9</v>
      </c>
      <c r="I9" s="79" t="s">
        <v>8</v>
      </c>
      <c r="J9" s="60" t="s">
        <v>369</v>
      </c>
      <c r="K9" s="60" t="s">
        <v>348</v>
      </c>
    </row>
    <row r="10" spans="1:13" ht="24.75" customHeight="1">
      <c r="A10" s="63">
        <v>1</v>
      </c>
      <c r="B10" s="145" t="s">
        <v>20</v>
      </c>
      <c r="C10" s="65" t="s">
        <v>11</v>
      </c>
      <c r="D10" s="67" t="s">
        <v>25</v>
      </c>
      <c r="E10" s="67" t="s">
        <v>26</v>
      </c>
      <c r="F10" s="85" t="s">
        <v>23</v>
      </c>
      <c r="G10" s="129" t="s">
        <v>335</v>
      </c>
      <c r="H10" s="67" t="s">
        <v>423</v>
      </c>
      <c r="I10" s="80" t="s">
        <v>28</v>
      </c>
      <c r="J10" s="68" t="s">
        <v>27</v>
      </c>
      <c r="K10" s="68">
        <v>0.5416666666666666</v>
      </c>
      <c r="L10" s="87" t="e">
        <f>VLOOKUP(B10,#REF!,3,0)</f>
        <v>#REF!</v>
      </c>
      <c r="M10" s="46" t="e">
        <f>VLOOKUP(B10,#REF!,5,0)</f>
        <v>#REF!</v>
      </c>
    </row>
    <row r="11" spans="1:13" ht="22.5">
      <c r="A11" s="63">
        <v>2</v>
      </c>
      <c r="B11" s="145" t="s">
        <v>51</v>
      </c>
      <c r="C11" s="65" t="s">
        <v>11</v>
      </c>
      <c r="D11" s="67" t="s">
        <v>53</v>
      </c>
      <c r="E11" s="67" t="s">
        <v>54</v>
      </c>
      <c r="F11" s="85" t="s">
        <v>13</v>
      </c>
      <c r="G11" s="129" t="s">
        <v>418</v>
      </c>
      <c r="H11" s="67" t="s">
        <v>56</v>
      </c>
      <c r="I11" s="80" t="s">
        <v>28</v>
      </c>
      <c r="J11" s="68" t="s">
        <v>55</v>
      </c>
      <c r="K11" s="68">
        <v>0.548611111111111</v>
      </c>
      <c r="L11" s="87" t="e">
        <f>VLOOKUP(B11,#REF!,3,0)</f>
        <v>#REF!</v>
      </c>
      <c r="M11" s="46" t="e">
        <f>VLOOKUP(B11,#REF!,5,0)</f>
        <v>#REF!</v>
      </c>
    </row>
    <row r="12" spans="1:13" ht="33.75">
      <c r="A12" s="63">
        <v>3</v>
      </c>
      <c r="B12" s="145" t="s">
        <v>109</v>
      </c>
      <c r="C12" s="65" t="s">
        <v>11</v>
      </c>
      <c r="D12" s="67" t="s">
        <v>112</v>
      </c>
      <c r="E12" s="67" t="s">
        <v>85</v>
      </c>
      <c r="F12" s="85" t="s">
        <v>111</v>
      </c>
      <c r="G12" s="129" t="s">
        <v>418</v>
      </c>
      <c r="H12" s="67" t="s">
        <v>113</v>
      </c>
      <c r="I12" s="80" t="s">
        <v>28</v>
      </c>
      <c r="J12" s="270" t="s">
        <v>90</v>
      </c>
      <c r="K12" s="68">
        <v>0.5555555555555556</v>
      </c>
      <c r="L12" s="87" t="e">
        <f>VLOOKUP(B12,#REF!,3,0)</f>
        <v>#REF!</v>
      </c>
      <c r="M12" s="46" t="e">
        <f>VLOOKUP(B12,#REF!,5,0)</f>
        <v>#REF!</v>
      </c>
    </row>
    <row r="13" spans="1:13" ht="22.5">
      <c r="A13" s="63">
        <v>4</v>
      </c>
      <c r="B13" s="145" t="s">
        <v>114</v>
      </c>
      <c r="C13" s="65" t="s">
        <v>11</v>
      </c>
      <c r="D13" s="67" t="s">
        <v>117</v>
      </c>
      <c r="E13" s="67" t="s">
        <v>118</v>
      </c>
      <c r="F13" s="85" t="s">
        <v>111</v>
      </c>
      <c r="G13" s="129" t="s">
        <v>418</v>
      </c>
      <c r="H13" s="67" t="s">
        <v>119</v>
      </c>
      <c r="I13" s="80" t="s">
        <v>28</v>
      </c>
      <c r="J13" s="269"/>
      <c r="K13" s="68">
        <v>0.5625</v>
      </c>
      <c r="L13" s="87" t="e">
        <f>VLOOKUP(B13,#REF!,3,0)</f>
        <v>#REF!</v>
      </c>
      <c r="M13" s="46" t="e">
        <f>VLOOKUP(B13,#REF!,5,0)</f>
        <v>#REF!</v>
      </c>
    </row>
    <row r="14" spans="1:13" ht="20.25" customHeight="1">
      <c r="A14" s="63">
        <v>5</v>
      </c>
      <c r="B14" s="145" t="s">
        <v>120</v>
      </c>
      <c r="C14" s="65" t="s">
        <v>11</v>
      </c>
      <c r="D14" s="67" t="s">
        <v>123</v>
      </c>
      <c r="E14" s="67" t="s">
        <v>124</v>
      </c>
      <c r="F14" s="85" t="s">
        <v>13</v>
      </c>
      <c r="G14" s="129" t="s">
        <v>418</v>
      </c>
      <c r="H14" s="67" t="s">
        <v>126</v>
      </c>
      <c r="I14" s="80" t="s">
        <v>18</v>
      </c>
      <c r="J14" s="270" t="s">
        <v>125</v>
      </c>
      <c r="K14" s="68">
        <v>0.569444444444445</v>
      </c>
      <c r="L14" s="87" t="e">
        <f>VLOOKUP(B14,#REF!,3,0)</f>
        <v>#REF!</v>
      </c>
      <c r="M14" s="46" t="e">
        <f>VLOOKUP(B14,#REF!,5,0)</f>
        <v>#REF!</v>
      </c>
    </row>
    <row r="15" spans="1:13" ht="22.5">
      <c r="A15" s="63">
        <v>6</v>
      </c>
      <c r="B15" s="145" t="s">
        <v>127</v>
      </c>
      <c r="C15" s="65" t="s">
        <v>11</v>
      </c>
      <c r="D15" s="67" t="s">
        <v>102</v>
      </c>
      <c r="E15" s="67" t="s">
        <v>129</v>
      </c>
      <c r="F15" s="85" t="s">
        <v>13</v>
      </c>
      <c r="G15" s="129" t="s">
        <v>418</v>
      </c>
      <c r="H15" s="67" t="s">
        <v>130</v>
      </c>
      <c r="I15" s="80" t="s">
        <v>18</v>
      </c>
      <c r="J15" s="269"/>
      <c r="K15" s="68">
        <v>0.576388888888889</v>
      </c>
      <c r="L15" s="87" t="e">
        <f>VLOOKUP(B15,#REF!,3,0)</f>
        <v>#REF!</v>
      </c>
      <c r="M15" s="46" t="e">
        <f>VLOOKUP(B15,#REF!,5,0)</f>
        <v>#REF!</v>
      </c>
    </row>
    <row r="16" spans="1:13" ht="33.75">
      <c r="A16" s="63">
        <v>7</v>
      </c>
      <c r="B16" s="145" t="s">
        <v>317</v>
      </c>
      <c r="C16" s="65" t="s">
        <v>31</v>
      </c>
      <c r="D16" s="67" t="s">
        <v>42</v>
      </c>
      <c r="E16" s="67" t="s">
        <v>268</v>
      </c>
      <c r="F16" s="85" t="s">
        <v>319</v>
      </c>
      <c r="G16" s="129" t="s">
        <v>320</v>
      </c>
      <c r="H16" s="67" t="s">
        <v>322</v>
      </c>
      <c r="I16" s="80" t="s">
        <v>18</v>
      </c>
      <c r="J16" s="270" t="s">
        <v>321</v>
      </c>
      <c r="K16" s="68">
        <v>0.583333333333334</v>
      </c>
      <c r="L16" s="87" t="e">
        <f>VLOOKUP(B16,#REF!,3,0)</f>
        <v>#REF!</v>
      </c>
      <c r="M16" s="46" t="e">
        <f>VLOOKUP(B16,#REF!,5,0)</f>
        <v>#REF!</v>
      </c>
    </row>
    <row r="17" spans="1:13" ht="33.75">
      <c r="A17" s="63">
        <v>8</v>
      </c>
      <c r="B17" s="145" t="s">
        <v>326</v>
      </c>
      <c r="C17" s="65" t="s">
        <v>31</v>
      </c>
      <c r="D17" s="67" t="s">
        <v>42</v>
      </c>
      <c r="E17" s="67" t="s">
        <v>146</v>
      </c>
      <c r="F17" s="85" t="s">
        <v>319</v>
      </c>
      <c r="G17" s="129" t="s">
        <v>320</v>
      </c>
      <c r="H17" s="67" t="s">
        <v>327</v>
      </c>
      <c r="I17" s="80" t="s">
        <v>18</v>
      </c>
      <c r="J17" s="269"/>
      <c r="K17" s="68">
        <v>0.590277777777778</v>
      </c>
      <c r="L17" s="87" t="e">
        <f>VLOOKUP(B17,#REF!,3,0)</f>
        <v>#REF!</v>
      </c>
      <c r="M17" s="46" t="e">
        <f>VLOOKUP(B17,#REF!,5,0)</f>
        <v>#REF!</v>
      </c>
    </row>
    <row r="18" spans="1:13" ht="19.5" customHeight="1">
      <c r="A18" s="63">
        <v>9</v>
      </c>
      <c r="B18" s="145" t="s">
        <v>344</v>
      </c>
      <c r="C18" s="65" t="s">
        <v>11</v>
      </c>
      <c r="D18" s="67" t="s">
        <v>59</v>
      </c>
      <c r="E18" s="67" t="s">
        <v>237</v>
      </c>
      <c r="F18" s="85" t="s">
        <v>133</v>
      </c>
      <c r="G18" s="129" t="s">
        <v>418</v>
      </c>
      <c r="H18" s="67" t="s">
        <v>65</v>
      </c>
      <c r="I18" s="80" t="s">
        <v>28</v>
      </c>
      <c r="J18" s="68" t="s">
        <v>205</v>
      </c>
      <c r="K18" s="68">
        <v>0.597222222222223</v>
      </c>
      <c r="L18" s="87" t="e">
        <f>VLOOKUP(B18,#REF!,3,0)</f>
        <v>#REF!</v>
      </c>
      <c r="M18" s="46" t="e">
        <f>VLOOKUP(B18,#REF!,5,0)</f>
        <v>#REF!</v>
      </c>
    </row>
    <row r="19" spans="1:13" ht="22.5" customHeight="1">
      <c r="A19" s="63">
        <v>10</v>
      </c>
      <c r="B19" s="145" t="s">
        <v>62</v>
      </c>
      <c r="C19" s="65" t="s">
        <v>11</v>
      </c>
      <c r="D19" s="67" t="s">
        <v>59</v>
      </c>
      <c r="E19" s="67" t="s">
        <v>64</v>
      </c>
      <c r="F19" s="85" t="s">
        <v>13</v>
      </c>
      <c r="G19" s="129" t="s">
        <v>418</v>
      </c>
      <c r="H19" s="67" t="s">
        <v>65</v>
      </c>
      <c r="I19" s="80" t="s">
        <v>28</v>
      </c>
      <c r="J19" s="270" t="s">
        <v>60</v>
      </c>
      <c r="K19" s="68">
        <v>0.604166666666667</v>
      </c>
      <c r="L19" s="87" t="e">
        <f>VLOOKUP(B19,#REF!,3,0)</f>
        <v>#REF!</v>
      </c>
      <c r="M19" s="46" t="e">
        <f>VLOOKUP(B19,#REF!,5,0)</f>
        <v>#REF!</v>
      </c>
    </row>
    <row r="20" spans="1:13" ht="18.75" customHeight="1">
      <c r="A20" s="63">
        <v>11</v>
      </c>
      <c r="B20" s="145" t="s">
        <v>96</v>
      </c>
      <c r="C20" s="65" t="s">
        <v>11</v>
      </c>
      <c r="D20" s="67" t="s">
        <v>25</v>
      </c>
      <c r="E20" s="67" t="s">
        <v>64</v>
      </c>
      <c r="F20" s="85" t="s">
        <v>13</v>
      </c>
      <c r="G20" s="129" t="s">
        <v>418</v>
      </c>
      <c r="H20" s="67" t="s">
        <v>65</v>
      </c>
      <c r="I20" s="80" t="s">
        <v>28</v>
      </c>
      <c r="J20" s="268"/>
      <c r="K20" s="68">
        <v>0.611111111111112</v>
      </c>
      <c r="L20" s="87" t="e">
        <f>VLOOKUP(B20,#REF!,3,0)</f>
        <v>#REF!</v>
      </c>
      <c r="M20" s="46" t="e">
        <f>VLOOKUP(B20,#REF!,5,0)</f>
        <v>#REF!</v>
      </c>
    </row>
    <row r="21" spans="1:13" ht="18.75" customHeight="1">
      <c r="A21" s="63">
        <v>12</v>
      </c>
      <c r="B21" s="145" t="s">
        <v>71</v>
      </c>
      <c r="C21" s="65" t="s">
        <v>11</v>
      </c>
      <c r="D21" s="67" t="s">
        <v>42</v>
      </c>
      <c r="E21" s="67" t="s">
        <v>73</v>
      </c>
      <c r="F21" s="85" t="s">
        <v>13</v>
      </c>
      <c r="G21" s="129" t="s">
        <v>418</v>
      </c>
      <c r="H21" s="67" t="s">
        <v>74</v>
      </c>
      <c r="I21" s="80" t="s">
        <v>18</v>
      </c>
      <c r="J21" s="269"/>
      <c r="K21" s="68">
        <v>0.618055555555556</v>
      </c>
      <c r="L21" s="87" t="e">
        <f>VLOOKUP(B21,#REF!,3,0)</f>
        <v>#REF!</v>
      </c>
      <c r="M21" s="46" t="e">
        <f>VLOOKUP(B21,#REF!,5,0)</f>
        <v>#REF!</v>
      </c>
    </row>
    <row r="22" spans="1:13" ht="22.5">
      <c r="A22" s="63">
        <v>13</v>
      </c>
      <c r="B22" s="145" t="s">
        <v>57</v>
      </c>
      <c r="C22" s="65" t="s">
        <v>11</v>
      </c>
      <c r="D22" s="67" t="s">
        <v>59</v>
      </c>
      <c r="E22" s="67" t="s">
        <v>26</v>
      </c>
      <c r="F22" s="85" t="s">
        <v>13</v>
      </c>
      <c r="G22" s="129" t="s">
        <v>418</v>
      </c>
      <c r="H22" s="67" t="s">
        <v>61</v>
      </c>
      <c r="I22" s="80" t="s">
        <v>18</v>
      </c>
      <c r="J22" s="268" t="s">
        <v>60</v>
      </c>
      <c r="K22" s="68">
        <v>0.625000000000001</v>
      </c>
      <c r="L22" s="87" t="e">
        <f>VLOOKUP(B22,#REF!,3,0)</f>
        <v>#REF!</v>
      </c>
      <c r="M22" s="46" t="e">
        <f>VLOOKUP(B22,#REF!,5,0)</f>
        <v>#REF!</v>
      </c>
    </row>
    <row r="23" spans="1:13" ht="22.5">
      <c r="A23" s="63">
        <v>14</v>
      </c>
      <c r="B23" s="145" t="s">
        <v>66</v>
      </c>
      <c r="C23" s="65" t="s">
        <v>31</v>
      </c>
      <c r="D23" s="67" t="s">
        <v>68</v>
      </c>
      <c r="E23" s="67" t="s">
        <v>69</v>
      </c>
      <c r="F23" s="85" t="s">
        <v>13</v>
      </c>
      <c r="G23" s="129" t="s">
        <v>418</v>
      </c>
      <c r="H23" s="67" t="s">
        <v>70</v>
      </c>
      <c r="I23" s="80" t="s">
        <v>18</v>
      </c>
      <c r="J23" s="268"/>
      <c r="K23" s="68">
        <v>0.631944444444445</v>
      </c>
      <c r="L23" s="87" t="e">
        <f>VLOOKUP(B23,#REF!,3,0)</f>
        <v>#REF!</v>
      </c>
      <c r="M23" s="46" t="e">
        <f>VLOOKUP(B23,#REF!,5,0)</f>
        <v>#REF!</v>
      </c>
    </row>
    <row r="24" spans="1:13" ht="22.5">
      <c r="A24" s="63">
        <v>15</v>
      </c>
      <c r="B24" s="145" t="s">
        <v>75</v>
      </c>
      <c r="C24" s="65" t="s">
        <v>31</v>
      </c>
      <c r="D24" s="67" t="s">
        <v>78</v>
      </c>
      <c r="E24" s="67" t="s">
        <v>79</v>
      </c>
      <c r="F24" s="85" t="s">
        <v>77</v>
      </c>
      <c r="G24" s="129" t="s">
        <v>418</v>
      </c>
      <c r="H24" s="67" t="s">
        <v>80</v>
      </c>
      <c r="I24" s="80" t="s">
        <v>18</v>
      </c>
      <c r="J24" s="268"/>
      <c r="K24" s="68">
        <v>0.63888888888889</v>
      </c>
      <c r="L24" s="87" t="e">
        <f>VLOOKUP(B24,#REF!,3,0)</f>
        <v>#REF!</v>
      </c>
      <c r="M24" s="46" t="e">
        <f>VLOOKUP(B24,#REF!,5,0)</f>
        <v>#REF!</v>
      </c>
    </row>
    <row r="25" spans="1:13" ht="22.5">
      <c r="A25" s="63">
        <v>16</v>
      </c>
      <c r="B25" s="145" t="s">
        <v>87</v>
      </c>
      <c r="C25" s="65" t="s">
        <v>31</v>
      </c>
      <c r="D25" s="67" t="s">
        <v>42</v>
      </c>
      <c r="E25" s="67" t="s">
        <v>73</v>
      </c>
      <c r="F25" s="85" t="s">
        <v>13</v>
      </c>
      <c r="G25" s="129" t="s">
        <v>418</v>
      </c>
      <c r="H25" s="67" t="s">
        <v>91</v>
      </c>
      <c r="I25" s="80" t="s">
        <v>18</v>
      </c>
      <c r="J25" s="268"/>
      <c r="K25" s="68">
        <v>0.645833333333334</v>
      </c>
      <c r="L25" s="87" t="e">
        <f>VLOOKUP(B25,#REF!,3,0)</f>
        <v>#REF!</v>
      </c>
      <c r="M25" s="46" t="e">
        <f>VLOOKUP(B25,#REF!,5,0)</f>
        <v>#REF!</v>
      </c>
    </row>
    <row r="26" spans="1:13" ht="22.5">
      <c r="A26" s="63">
        <v>17</v>
      </c>
      <c r="B26" s="145" t="s">
        <v>92</v>
      </c>
      <c r="C26" s="65" t="s">
        <v>11</v>
      </c>
      <c r="D26" s="67" t="s">
        <v>59</v>
      </c>
      <c r="E26" s="67" t="s">
        <v>79</v>
      </c>
      <c r="F26" s="85" t="s">
        <v>83</v>
      </c>
      <c r="G26" s="129" t="s">
        <v>94</v>
      </c>
      <c r="H26" s="67" t="s">
        <v>95</v>
      </c>
      <c r="I26" s="80" t="s">
        <v>18</v>
      </c>
      <c r="J26" s="269"/>
      <c r="K26" s="68">
        <v>0.652777777777779</v>
      </c>
      <c r="L26" s="87" t="e">
        <f>VLOOKUP(B26,#REF!,3,0)</f>
        <v>#REF!</v>
      </c>
      <c r="M26" s="46" t="e">
        <f>VLOOKUP(B26,#REF!,5,0)</f>
        <v>#REF!</v>
      </c>
    </row>
    <row r="27" spans="1:13" ht="22.5">
      <c r="A27" s="63">
        <v>18</v>
      </c>
      <c r="B27" s="145" t="s">
        <v>333</v>
      </c>
      <c r="C27" s="65" t="s">
        <v>11</v>
      </c>
      <c r="D27" s="67" t="s">
        <v>112</v>
      </c>
      <c r="E27" s="67" t="s">
        <v>73</v>
      </c>
      <c r="F27" s="85" t="s">
        <v>77</v>
      </c>
      <c r="G27" s="129" t="s">
        <v>335</v>
      </c>
      <c r="H27" s="67" t="s">
        <v>337</v>
      </c>
      <c r="I27" s="80" t="s">
        <v>28</v>
      </c>
      <c r="J27" s="270" t="s">
        <v>331</v>
      </c>
      <c r="K27" s="68">
        <v>0.659722222222223</v>
      </c>
      <c r="L27" s="87" t="e">
        <f>VLOOKUP(B27,#REF!,3,0)</f>
        <v>#REF!</v>
      </c>
      <c r="M27" s="46" t="e">
        <f>VLOOKUP(B27,#REF!,5,0)</f>
        <v>#REF!</v>
      </c>
    </row>
    <row r="28" spans="1:13" ht="33.75">
      <c r="A28" s="63">
        <v>19</v>
      </c>
      <c r="B28" s="145" t="s">
        <v>328</v>
      </c>
      <c r="C28" s="65" t="s">
        <v>11</v>
      </c>
      <c r="D28" s="67" t="s">
        <v>59</v>
      </c>
      <c r="E28" s="67" t="s">
        <v>237</v>
      </c>
      <c r="F28" s="85" t="s">
        <v>77</v>
      </c>
      <c r="G28" s="129" t="s">
        <v>330</v>
      </c>
      <c r="H28" s="67" t="s">
        <v>332</v>
      </c>
      <c r="I28" s="80" t="s">
        <v>18</v>
      </c>
      <c r="J28" s="268"/>
      <c r="K28" s="68">
        <v>0.666666666666668</v>
      </c>
      <c r="L28" s="87" t="e">
        <f>VLOOKUP(B28,#REF!,3,0)</f>
        <v>#REF!</v>
      </c>
      <c r="M28" s="46" t="e">
        <f>VLOOKUP(B28,#REF!,5,0)</f>
        <v>#REF!</v>
      </c>
    </row>
    <row r="29" spans="1:13" ht="22.5">
      <c r="A29" s="63">
        <v>20</v>
      </c>
      <c r="B29" s="145" t="s">
        <v>338</v>
      </c>
      <c r="C29" s="65" t="s">
        <v>11</v>
      </c>
      <c r="D29" s="67" t="s">
        <v>25</v>
      </c>
      <c r="E29" s="67" t="s">
        <v>237</v>
      </c>
      <c r="F29" s="85" t="s">
        <v>77</v>
      </c>
      <c r="G29" s="129" t="s">
        <v>330</v>
      </c>
      <c r="H29" s="67" t="s">
        <v>340</v>
      </c>
      <c r="I29" s="80" t="s">
        <v>18</v>
      </c>
      <c r="J29" s="269"/>
      <c r="K29" s="68">
        <v>0.673611111111113</v>
      </c>
      <c r="L29" s="87" t="e">
        <f>VLOOKUP(B29,#REF!,3,0)</f>
        <v>#REF!</v>
      </c>
      <c r="M29" s="46" t="e">
        <f>VLOOKUP(B29,#REF!,5,0)</f>
        <v>#REF!</v>
      </c>
    </row>
    <row r="30" spans="4:25" s="69" customFormat="1" ht="15" customHeight="1">
      <c r="D30" s="70"/>
      <c r="E30" s="70"/>
      <c r="F30" s="81"/>
      <c r="H30" s="261" t="s">
        <v>364</v>
      </c>
      <c r="I30" s="261"/>
      <c r="J30" s="261"/>
      <c r="K30" s="261"/>
      <c r="S30" s="71"/>
      <c r="T30" s="71"/>
      <c r="U30" s="71"/>
      <c r="V30" s="71"/>
      <c r="W30" s="71"/>
      <c r="X30" s="71"/>
      <c r="Y30" s="71"/>
    </row>
    <row r="31" spans="2:25" s="69" customFormat="1" ht="18.75" customHeight="1">
      <c r="B31" s="90"/>
      <c r="F31" s="90"/>
      <c r="G31" s="72"/>
      <c r="H31" s="262"/>
      <c r="I31" s="262"/>
      <c r="J31" s="262"/>
      <c r="K31" s="262"/>
      <c r="S31" s="72"/>
      <c r="T31" s="72"/>
      <c r="U31" s="72"/>
      <c r="V31" s="72"/>
      <c r="W31" s="72"/>
      <c r="X31" s="72"/>
      <c r="Y31" s="72"/>
    </row>
    <row r="32" spans="2:9" s="69" customFormat="1" ht="12">
      <c r="B32" s="74"/>
      <c r="D32" s="74"/>
      <c r="E32" s="74"/>
      <c r="F32" s="81"/>
      <c r="G32" s="74"/>
      <c r="H32" s="74"/>
      <c r="I32" s="81"/>
    </row>
    <row r="33" spans="2:9" s="69" customFormat="1" ht="12">
      <c r="B33" s="74"/>
      <c r="D33" s="74"/>
      <c r="E33" s="74"/>
      <c r="F33" s="81"/>
      <c r="G33" s="74"/>
      <c r="H33" s="74"/>
      <c r="I33" s="81"/>
    </row>
    <row r="34" spans="2:9" s="69" customFormat="1" ht="12">
      <c r="B34" s="74"/>
      <c r="D34" s="74"/>
      <c r="E34" s="74"/>
      <c r="F34" s="81"/>
      <c r="G34" s="74"/>
      <c r="H34" s="74"/>
      <c r="I34" s="81"/>
    </row>
    <row r="35" spans="2:9" s="69" customFormat="1" ht="12">
      <c r="B35" s="74"/>
      <c r="D35" s="74"/>
      <c r="E35" s="74"/>
      <c r="F35" s="81"/>
      <c r="G35" s="74"/>
      <c r="H35" s="74"/>
      <c r="I35" s="81"/>
    </row>
    <row r="36" spans="2:9" s="69" customFormat="1" ht="12">
      <c r="B36" s="74"/>
      <c r="D36" s="74"/>
      <c r="E36" s="74"/>
      <c r="F36" s="81"/>
      <c r="G36" s="74"/>
      <c r="H36" s="74"/>
      <c r="I36" s="81"/>
    </row>
    <row r="37" spans="2:9" s="69" customFormat="1" ht="12">
      <c r="B37" s="74"/>
      <c r="D37" s="74"/>
      <c r="E37" s="74"/>
      <c r="F37" s="81"/>
      <c r="G37" s="74"/>
      <c r="H37" s="74"/>
      <c r="I37" s="81"/>
    </row>
    <row r="38" spans="1:11" s="69" customFormat="1" ht="12">
      <c r="A38" s="262"/>
      <c r="B38" s="262"/>
      <c r="D38" s="74"/>
      <c r="E38" s="74"/>
      <c r="F38" s="81"/>
      <c r="G38" s="74"/>
      <c r="H38" s="262"/>
      <c r="I38" s="262"/>
      <c r="J38" s="262"/>
      <c r="K38" s="262"/>
    </row>
    <row r="39" spans="2:9" s="69" customFormat="1" ht="12">
      <c r="B39" s="74"/>
      <c r="D39" s="74"/>
      <c r="E39" s="74"/>
      <c r="F39" s="81"/>
      <c r="G39" s="74"/>
      <c r="H39" s="74"/>
      <c r="I39" s="81"/>
    </row>
    <row r="40" spans="2:25" s="69" customFormat="1" ht="12">
      <c r="B40" s="75"/>
      <c r="D40" s="75"/>
      <c r="E40" s="75"/>
      <c r="F40" s="81"/>
      <c r="G40" s="76"/>
      <c r="H40" s="75"/>
      <c r="I40" s="82"/>
      <c r="J40" s="76"/>
      <c r="K40" s="76"/>
      <c r="S40" s="76"/>
      <c r="T40" s="76"/>
      <c r="U40" s="76"/>
      <c r="V40" s="76"/>
      <c r="W40" s="76"/>
      <c r="X40" s="76"/>
      <c r="Y40" s="76"/>
    </row>
  </sheetData>
  <sheetProtection/>
  <autoFilter ref="A9:M31"/>
  <mergeCells count="11">
    <mergeCell ref="J19:J21"/>
    <mergeCell ref="H30:K30"/>
    <mergeCell ref="H31:K31"/>
    <mergeCell ref="A38:B38"/>
    <mergeCell ref="H38:K38"/>
    <mergeCell ref="J22:J26"/>
    <mergeCell ref="C2:H2"/>
    <mergeCell ref="J14:J15"/>
    <mergeCell ref="J16:J17"/>
    <mergeCell ref="J27:J29"/>
    <mergeCell ref="J12:J13"/>
  </mergeCells>
  <printOptions/>
  <pageMargins left="0.7" right="0.7" top="0.75" bottom="0.75" header="0.3" footer="0.3"/>
  <pageSetup horizontalDpi="600" verticalDpi="600" orientation="landscape" paperSize="9" scale="85" r:id="rId4"/>
  <rowBreaks count="1" manualBreakCount="1">
    <brk id="29" max="10" man="1"/>
  </rowBreaks>
  <colBreaks count="1" manualBreakCount="1">
    <brk id="11" max="37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="110" zoomScaleNormal="110" zoomScalePageLayoutView="0" workbookViewId="0" topLeftCell="D1">
      <selection activeCell="J13" sqref="J13"/>
    </sheetView>
  </sheetViews>
  <sheetFormatPr defaultColWidth="9.140625" defaultRowHeight="15"/>
  <cols>
    <col min="1" max="1" width="3.00390625" style="46" bestFit="1" customWidth="1"/>
    <col min="2" max="2" width="23.140625" style="46" customWidth="1"/>
    <col min="3" max="3" width="8.421875" style="46" customWidth="1"/>
    <col min="4" max="5" width="6.00390625" style="50" customWidth="1"/>
    <col min="6" max="6" width="15.421875" style="78" customWidth="1"/>
    <col min="7" max="7" width="16.28125" style="46" customWidth="1"/>
    <col min="8" max="8" width="28.28125" style="50" customWidth="1"/>
    <col min="9" max="9" width="23.57421875" style="78" customWidth="1"/>
    <col min="10" max="10" width="12.421875" style="46" customWidth="1"/>
    <col min="11" max="11" width="14.57421875" style="46" customWidth="1"/>
    <col min="12" max="16384" width="9.140625" style="46" customWidth="1"/>
  </cols>
  <sheetData>
    <row r="1" spans="1:11" ht="22.5">
      <c r="A1" s="60" t="s">
        <v>0</v>
      </c>
      <c r="B1" s="61" t="s">
        <v>430</v>
      </c>
      <c r="C1" s="62" t="s">
        <v>431</v>
      </c>
      <c r="D1" s="60" t="s">
        <v>432</v>
      </c>
      <c r="E1" s="60" t="s">
        <v>433</v>
      </c>
      <c r="F1" s="84" t="s">
        <v>434</v>
      </c>
      <c r="G1" s="60" t="s">
        <v>435</v>
      </c>
      <c r="H1" s="60" t="s">
        <v>436</v>
      </c>
      <c r="I1" s="79" t="s">
        <v>437</v>
      </c>
      <c r="J1" s="60" t="s">
        <v>438</v>
      </c>
      <c r="K1" s="60" t="s">
        <v>439</v>
      </c>
    </row>
    <row r="2" spans="1:13" ht="24.75" customHeight="1">
      <c r="A2" s="63">
        <v>1</v>
      </c>
      <c r="B2" s="132" t="s">
        <v>20</v>
      </c>
      <c r="C2" s="65" t="s">
        <v>11</v>
      </c>
      <c r="D2" s="67" t="s">
        <v>25</v>
      </c>
      <c r="E2" s="67" t="s">
        <v>26</v>
      </c>
      <c r="F2" s="85" t="s">
        <v>23</v>
      </c>
      <c r="G2" s="129" t="s">
        <v>335</v>
      </c>
      <c r="H2" s="67" t="s">
        <v>423</v>
      </c>
      <c r="I2" s="80" t="s">
        <v>28</v>
      </c>
      <c r="J2" s="68" t="s">
        <v>27</v>
      </c>
      <c r="K2" s="68">
        <v>0.3333333333333333</v>
      </c>
      <c r="L2" s="46" t="e">
        <f>VLOOKUP(B2,#REF!,12,0)</f>
        <v>#REF!</v>
      </c>
      <c r="M2" s="46" t="e">
        <f>VLOOKUP(B2,#REF!,5,0)</f>
        <v>#REF!</v>
      </c>
    </row>
    <row r="3" spans="1:13" ht="22.5">
      <c r="A3" s="63">
        <v>2</v>
      </c>
      <c r="B3" s="132" t="s">
        <v>51</v>
      </c>
      <c r="C3" s="65" t="s">
        <v>11</v>
      </c>
      <c r="D3" s="67" t="s">
        <v>53</v>
      </c>
      <c r="E3" s="67" t="s">
        <v>54</v>
      </c>
      <c r="F3" s="85" t="s">
        <v>13</v>
      </c>
      <c r="G3" s="129" t="s">
        <v>418</v>
      </c>
      <c r="H3" s="67" t="s">
        <v>56</v>
      </c>
      <c r="I3" s="80" t="s">
        <v>28</v>
      </c>
      <c r="J3" s="68" t="s">
        <v>55</v>
      </c>
      <c r="K3" s="68">
        <v>0.34027777777777773</v>
      </c>
      <c r="L3" s="46" t="e">
        <f>VLOOKUP(B3,#REF!,12,0)</f>
        <v>#REF!</v>
      </c>
      <c r="M3" s="46" t="e">
        <f>VLOOKUP(B3,#REF!,5,0)</f>
        <v>#REF!</v>
      </c>
    </row>
    <row r="4" spans="1:13" ht="45">
      <c r="A4" s="63">
        <v>3</v>
      </c>
      <c r="B4" s="132" t="s">
        <v>109</v>
      </c>
      <c r="C4" s="65" t="s">
        <v>11</v>
      </c>
      <c r="D4" s="67" t="s">
        <v>112</v>
      </c>
      <c r="E4" s="67" t="s">
        <v>85</v>
      </c>
      <c r="F4" s="85" t="s">
        <v>111</v>
      </c>
      <c r="G4" s="129" t="s">
        <v>418</v>
      </c>
      <c r="H4" s="67" t="s">
        <v>113</v>
      </c>
      <c r="I4" s="80" t="s">
        <v>28</v>
      </c>
      <c r="J4" s="134" t="s">
        <v>90</v>
      </c>
      <c r="K4" s="68">
        <v>0.34722222222222227</v>
      </c>
      <c r="L4" s="46" t="e">
        <f>VLOOKUP(B4,#REF!,12,0)</f>
        <v>#REF!</v>
      </c>
      <c r="M4" s="46" t="e">
        <f>VLOOKUP(B4,#REF!,5,0)</f>
        <v>#REF!</v>
      </c>
    </row>
    <row r="5" spans="1:13" ht="33.75">
      <c r="A5" s="63">
        <v>4</v>
      </c>
      <c r="B5" s="132" t="s">
        <v>114</v>
      </c>
      <c r="C5" s="65" t="s">
        <v>11</v>
      </c>
      <c r="D5" s="67" t="s">
        <v>117</v>
      </c>
      <c r="E5" s="67" t="s">
        <v>118</v>
      </c>
      <c r="F5" s="85" t="s">
        <v>111</v>
      </c>
      <c r="G5" s="129" t="s">
        <v>418</v>
      </c>
      <c r="H5" s="67" t="s">
        <v>119</v>
      </c>
      <c r="I5" s="80" t="s">
        <v>28</v>
      </c>
      <c r="J5" s="134" t="s">
        <v>90</v>
      </c>
      <c r="K5" s="68">
        <v>0.354166666666667</v>
      </c>
      <c r="L5" s="46" t="e">
        <f>VLOOKUP(B5,#REF!,12,0)</f>
        <v>#REF!</v>
      </c>
      <c r="M5" s="46" t="e">
        <f>VLOOKUP(B5,#REF!,5,0)</f>
        <v>#REF!</v>
      </c>
    </row>
    <row r="6" spans="1:13" ht="20.25" customHeight="1">
      <c r="A6" s="63">
        <v>5</v>
      </c>
      <c r="B6" s="132" t="s">
        <v>120</v>
      </c>
      <c r="C6" s="65" t="s">
        <v>11</v>
      </c>
      <c r="D6" s="67" t="s">
        <v>123</v>
      </c>
      <c r="E6" s="67" t="s">
        <v>124</v>
      </c>
      <c r="F6" s="85" t="s">
        <v>13</v>
      </c>
      <c r="G6" s="129" t="s">
        <v>418</v>
      </c>
      <c r="H6" s="67" t="s">
        <v>126</v>
      </c>
      <c r="I6" s="80" t="s">
        <v>18</v>
      </c>
      <c r="J6" s="134" t="s">
        <v>125</v>
      </c>
      <c r="K6" s="68">
        <v>0.361111111111111</v>
      </c>
      <c r="L6" s="46" t="e">
        <f>VLOOKUP(B6,#REF!,12,0)</f>
        <v>#REF!</v>
      </c>
      <c r="M6" s="46" t="e">
        <f>VLOOKUP(B6,#REF!,5,0)</f>
        <v>#REF!</v>
      </c>
    </row>
    <row r="7" spans="1:13" ht="33.75">
      <c r="A7" s="63">
        <v>6</v>
      </c>
      <c r="B7" s="132" t="s">
        <v>127</v>
      </c>
      <c r="C7" s="65" t="s">
        <v>11</v>
      </c>
      <c r="D7" s="67" t="s">
        <v>102</v>
      </c>
      <c r="E7" s="67" t="s">
        <v>129</v>
      </c>
      <c r="F7" s="85" t="s">
        <v>13</v>
      </c>
      <c r="G7" s="129" t="s">
        <v>418</v>
      </c>
      <c r="H7" s="67" t="s">
        <v>130</v>
      </c>
      <c r="I7" s="80" t="s">
        <v>18</v>
      </c>
      <c r="J7" s="134" t="s">
        <v>125</v>
      </c>
      <c r="K7" s="68">
        <v>0.368055555555556</v>
      </c>
      <c r="L7" s="46" t="e">
        <f>VLOOKUP(B7,#REF!,12,0)</f>
        <v>#REF!</v>
      </c>
      <c r="M7" s="46" t="e">
        <f>VLOOKUP(B7,#REF!,5,0)</f>
        <v>#REF!</v>
      </c>
    </row>
    <row r="8" spans="1:13" ht="45">
      <c r="A8" s="63">
        <v>7</v>
      </c>
      <c r="B8" s="132" t="s">
        <v>317</v>
      </c>
      <c r="C8" s="65" t="s">
        <v>31</v>
      </c>
      <c r="D8" s="67" t="s">
        <v>42</v>
      </c>
      <c r="E8" s="67" t="s">
        <v>268</v>
      </c>
      <c r="F8" s="85" t="s">
        <v>319</v>
      </c>
      <c r="G8" s="129" t="s">
        <v>320</v>
      </c>
      <c r="H8" s="67" t="s">
        <v>322</v>
      </c>
      <c r="I8" s="80" t="s">
        <v>18</v>
      </c>
      <c r="J8" s="134" t="s">
        <v>321</v>
      </c>
      <c r="K8" s="68">
        <v>0.375</v>
      </c>
      <c r="L8" s="46" t="e">
        <f>VLOOKUP(B8,#REF!,12,0)</f>
        <v>#REF!</v>
      </c>
      <c r="M8" s="46" t="e">
        <f>VLOOKUP(B8,#REF!,5,0)</f>
        <v>#REF!</v>
      </c>
    </row>
    <row r="9" spans="1:13" ht="45">
      <c r="A9" s="63">
        <v>8</v>
      </c>
      <c r="B9" s="132" t="s">
        <v>326</v>
      </c>
      <c r="C9" s="65" t="s">
        <v>31</v>
      </c>
      <c r="D9" s="67" t="s">
        <v>42</v>
      </c>
      <c r="E9" s="67" t="s">
        <v>146</v>
      </c>
      <c r="F9" s="85" t="s">
        <v>319</v>
      </c>
      <c r="G9" s="129" t="s">
        <v>320</v>
      </c>
      <c r="H9" s="67" t="s">
        <v>327</v>
      </c>
      <c r="I9" s="80" t="s">
        <v>18</v>
      </c>
      <c r="J9" s="134" t="s">
        <v>321</v>
      </c>
      <c r="K9" s="68">
        <v>0.381944444444445</v>
      </c>
      <c r="L9" s="46" t="e">
        <f>VLOOKUP(B9,#REF!,12,0)</f>
        <v>#REF!</v>
      </c>
      <c r="M9" s="46" t="e">
        <f>VLOOKUP(B9,#REF!,5,0)</f>
        <v>#REF!</v>
      </c>
    </row>
    <row r="10" spans="1:13" ht="19.5" customHeight="1">
      <c r="A10" s="63">
        <v>9</v>
      </c>
      <c r="B10" s="132" t="s">
        <v>344</v>
      </c>
      <c r="C10" s="65" t="s">
        <v>11</v>
      </c>
      <c r="D10" s="67" t="s">
        <v>59</v>
      </c>
      <c r="E10" s="67" t="s">
        <v>237</v>
      </c>
      <c r="F10" s="85" t="s">
        <v>133</v>
      </c>
      <c r="G10" s="129" t="s">
        <v>418</v>
      </c>
      <c r="H10" s="67" t="s">
        <v>65</v>
      </c>
      <c r="I10" s="80" t="s">
        <v>28</v>
      </c>
      <c r="J10" s="68" t="s">
        <v>205</v>
      </c>
      <c r="K10" s="68">
        <v>0.388888888888889</v>
      </c>
      <c r="L10" s="46" t="e">
        <f>VLOOKUP(B10,#REF!,12,0)</f>
        <v>#REF!</v>
      </c>
      <c r="M10" s="46" t="e">
        <f>VLOOKUP(B10,#REF!,5,0)</f>
        <v>#REF!</v>
      </c>
    </row>
    <row r="11" spans="1:13" ht="33.75">
      <c r="A11" s="63">
        <v>10</v>
      </c>
      <c r="B11" s="132" t="s">
        <v>333</v>
      </c>
      <c r="C11" s="65" t="s">
        <v>11</v>
      </c>
      <c r="D11" s="67" t="s">
        <v>112</v>
      </c>
      <c r="E11" s="67" t="s">
        <v>73</v>
      </c>
      <c r="F11" s="85" t="s">
        <v>77</v>
      </c>
      <c r="G11" s="129" t="s">
        <v>335</v>
      </c>
      <c r="H11" s="67" t="s">
        <v>337</v>
      </c>
      <c r="I11" s="80" t="s">
        <v>28</v>
      </c>
      <c r="J11" s="134" t="s">
        <v>331</v>
      </c>
      <c r="K11" s="68">
        <v>0.395833333333334</v>
      </c>
      <c r="L11" s="46" t="e">
        <f>VLOOKUP(B11,#REF!,12,0)</f>
        <v>#REF!</v>
      </c>
      <c r="M11" s="46" t="e">
        <f>VLOOKUP(B11,#REF!,5,0)</f>
        <v>#REF!</v>
      </c>
    </row>
    <row r="12" spans="1:13" ht="33.75">
      <c r="A12" s="63">
        <v>11</v>
      </c>
      <c r="B12" s="64" t="s">
        <v>328</v>
      </c>
      <c r="C12" s="65" t="s">
        <v>11</v>
      </c>
      <c r="D12" s="67" t="s">
        <v>59</v>
      </c>
      <c r="E12" s="67" t="s">
        <v>237</v>
      </c>
      <c r="F12" s="85" t="s">
        <v>77</v>
      </c>
      <c r="G12" s="129" t="s">
        <v>330</v>
      </c>
      <c r="H12" s="67" t="s">
        <v>332</v>
      </c>
      <c r="I12" s="80" t="s">
        <v>18</v>
      </c>
      <c r="J12" s="134" t="s">
        <v>331</v>
      </c>
      <c r="K12" s="68">
        <v>0.402777777777779</v>
      </c>
      <c r="L12" s="46" t="e">
        <f>VLOOKUP(B12,#REF!,12,0)</f>
        <v>#REF!</v>
      </c>
      <c r="M12" s="46" t="e">
        <f>VLOOKUP(B12,#REF!,5,0)</f>
        <v>#REF!</v>
      </c>
    </row>
    <row r="13" spans="1:13" ht="22.5">
      <c r="A13" s="63">
        <v>12</v>
      </c>
      <c r="B13" s="132" t="s">
        <v>338</v>
      </c>
      <c r="C13" s="65" t="s">
        <v>11</v>
      </c>
      <c r="D13" s="67" t="s">
        <v>25</v>
      </c>
      <c r="E13" s="67" t="s">
        <v>237</v>
      </c>
      <c r="F13" s="85" t="s">
        <v>77</v>
      </c>
      <c r="G13" s="129" t="s">
        <v>330</v>
      </c>
      <c r="H13" s="67" t="s">
        <v>340</v>
      </c>
      <c r="I13" s="80" t="s">
        <v>18</v>
      </c>
      <c r="J13" s="134" t="s">
        <v>331</v>
      </c>
      <c r="K13" s="68">
        <v>0.409722222222223</v>
      </c>
      <c r="L13" s="46" t="e">
        <f>VLOOKUP(B13,#REF!,12,0)</f>
        <v>#REF!</v>
      </c>
      <c r="M13" s="46" t="e">
        <f>VLOOKUP(B13,#REF!,5,0)</f>
        <v>#REF!</v>
      </c>
    </row>
    <row r="14" spans="1:13" ht="22.5" customHeight="1">
      <c r="A14" s="63">
        <v>13</v>
      </c>
      <c r="B14" s="132" t="s">
        <v>62</v>
      </c>
      <c r="C14" s="65" t="s">
        <v>11</v>
      </c>
      <c r="D14" s="67" t="s">
        <v>59</v>
      </c>
      <c r="E14" s="67" t="s">
        <v>64</v>
      </c>
      <c r="F14" s="85" t="s">
        <v>13</v>
      </c>
      <c r="G14" s="129" t="s">
        <v>418</v>
      </c>
      <c r="H14" s="67" t="s">
        <v>65</v>
      </c>
      <c r="I14" s="80" t="s">
        <v>28</v>
      </c>
      <c r="J14" s="134" t="s">
        <v>60</v>
      </c>
      <c r="K14" s="68">
        <v>0.416666666666668</v>
      </c>
      <c r="L14" s="46" t="e">
        <f>VLOOKUP(B14,#REF!,12,0)</f>
        <v>#REF!</v>
      </c>
      <c r="M14" s="46" t="e">
        <f>VLOOKUP(B14,#REF!,5,0)</f>
        <v>#REF!</v>
      </c>
    </row>
    <row r="15" spans="1:13" ht="33.75">
      <c r="A15" s="63">
        <v>14</v>
      </c>
      <c r="B15" s="64" t="s">
        <v>81</v>
      </c>
      <c r="C15" s="65" t="s">
        <v>11</v>
      </c>
      <c r="D15" s="67" t="s">
        <v>84</v>
      </c>
      <c r="E15" s="67" t="s">
        <v>85</v>
      </c>
      <c r="F15" s="85" t="s">
        <v>83</v>
      </c>
      <c r="G15" s="129" t="s">
        <v>418</v>
      </c>
      <c r="H15" s="67" t="s">
        <v>86</v>
      </c>
      <c r="I15" s="80" t="s">
        <v>28</v>
      </c>
      <c r="J15" s="134" t="s">
        <v>60</v>
      </c>
      <c r="K15" s="68">
        <v>0.423611111111112</v>
      </c>
      <c r="L15" s="46" t="e">
        <f>VLOOKUP(B15,#REF!,12,0)</f>
        <v>#REF!</v>
      </c>
      <c r="M15" s="46" t="e">
        <f>VLOOKUP(B15,#REF!,5,0)</f>
        <v>#REF!</v>
      </c>
    </row>
    <row r="16" spans="1:13" ht="18.75" customHeight="1">
      <c r="A16" s="63">
        <v>15</v>
      </c>
      <c r="B16" s="132" t="s">
        <v>96</v>
      </c>
      <c r="C16" s="65" t="s">
        <v>11</v>
      </c>
      <c r="D16" s="67" t="s">
        <v>25</v>
      </c>
      <c r="E16" s="67" t="s">
        <v>64</v>
      </c>
      <c r="F16" s="85" t="s">
        <v>13</v>
      </c>
      <c r="G16" s="129" t="s">
        <v>418</v>
      </c>
      <c r="H16" s="67" t="s">
        <v>65</v>
      </c>
      <c r="I16" s="80" t="s">
        <v>28</v>
      </c>
      <c r="J16" s="134" t="s">
        <v>60</v>
      </c>
      <c r="K16" s="68">
        <v>0.430555555555557</v>
      </c>
      <c r="L16" s="46" t="e">
        <f>VLOOKUP(B16,#REF!,12,0)</f>
        <v>#REF!</v>
      </c>
      <c r="M16" s="46" t="e">
        <f>VLOOKUP(B16,#REF!,5,0)</f>
        <v>#REF!</v>
      </c>
    </row>
    <row r="17" spans="1:13" ht="18.75" customHeight="1">
      <c r="A17" s="63">
        <v>16</v>
      </c>
      <c r="B17" s="132" t="s">
        <v>71</v>
      </c>
      <c r="C17" s="65" t="s">
        <v>11</v>
      </c>
      <c r="D17" s="67" t="s">
        <v>42</v>
      </c>
      <c r="E17" s="67" t="s">
        <v>73</v>
      </c>
      <c r="F17" s="85" t="s">
        <v>13</v>
      </c>
      <c r="G17" s="129" t="s">
        <v>418</v>
      </c>
      <c r="H17" s="67" t="s">
        <v>74</v>
      </c>
      <c r="I17" s="80" t="s">
        <v>18</v>
      </c>
      <c r="J17" s="134" t="s">
        <v>60</v>
      </c>
      <c r="K17" s="68">
        <v>0.437500000000001</v>
      </c>
      <c r="L17" s="46" t="e">
        <f>VLOOKUP(B17,#REF!,12,0)</f>
        <v>#REF!</v>
      </c>
      <c r="M17" s="46" t="e">
        <f>VLOOKUP(B17,#REF!,5,0)</f>
        <v>#REF!</v>
      </c>
    </row>
    <row r="18" spans="1:13" ht="33.75">
      <c r="A18" s="63">
        <v>17</v>
      </c>
      <c r="B18" s="132" t="s">
        <v>57</v>
      </c>
      <c r="C18" s="65" t="s">
        <v>11</v>
      </c>
      <c r="D18" s="67" t="s">
        <v>59</v>
      </c>
      <c r="E18" s="67" t="s">
        <v>26</v>
      </c>
      <c r="F18" s="85" t="s">
        <v>13</v>
      </c>
      <c r="G18" s="129" t="s">
        <v>418</v>
      </c>
      <c r="H18" s="67" t="s">
        <v>61</v>
      </c>
      <c r="I18" s="80" t="s">
        <v>18</v>
      </c>
      <c r="J18" s="135" t="s">
        <v>60</v>
      </c>
      <c r="K18" s="68">
        <v>0.444444444444446</v>
      </c>
      <c r="L18" s="46" t="e">
        <f>VLOOKUP(B18,#REF!,12,0)</f>
        <v>#REF!</v>
      </c>
      <c r="M18" s="46" t="e">
        <f>VLOOKUP(B18,#REF!,5,0)</f>
        <v>#REF!</v>
      </c>
    </row>
    <row r="19" spans="1:13" ht="33.75">
      <c r="A19" s="63">
        <v>18</v>
      </c>
      <c r="B19" s="132" t="s">
        <v>66</v>
      </c>
      <c r="C19" s="65" t="s">
        <v>31</v>
      </c>
      <c r="D19" s="67" t="s">
        <v>68</v>
      </c>
      <c r="E19" s="67" t="s">
        <v>69</v>
      </c>
      <c r="F19" s="85" t="s">
        <v>13</v>
      </c>
      <c r="G19" s="129" t="s">
        <v>418</v>
      </c>
      <c r="H19" s="67" t="s">
        <v>70</v>
      </c>
      <c r="I19" s="80" t="s">
        <v>18</v>
      </c>
      <c r="J19" s="135" t="s">
        <v>60</v>
      </c>
      <c r="K19" s="68">
        <v>0.45138888888889</v>
      </c>
      <c r="L19" s="46" t="e">
        <f>VLOOKUP(B19,#REF!,12,0)</f>
        <v>#REF!</v>
      </c>
      <c r="M19" s="46" t="e">
        <f>VLOOKUP(B19,#REF!,5,0)</f>
        <v>#REF!</v>
      </c>
    </row>
    <row r="20" spans="1:13" ht="22.5">
      <c r="A20" s="63">
        <v>19</v>
      </c>
      <c r="B20" s="132" t="s">
        <v>75</v>
      </c>
      <c r="C20" s="65" t="s">
        <v>31</v>
      </c>
      <c r="D20" s="67" t="s">
        <v>78</v>
      </c>
      <c r="E20" s="67" t="s">
        <v>79</v>
      </c>
      <c r="F20" s="85" t="s">
        <v>77</v>
      </c>
      <c r="G20" s="129" t="s">
        <v>418</v>
      </c>
      <c r="H20" s="67" t="s">
        <v>80</v>
      </c>
      <c r="I20" s="80" t="s">
        <v>18</v>
      </c>
      <c r="J20" s="135" t="s">
        <v>60</v>
      </c>
      <c r="K20" s="68">
        <v>0.458333333333335</v>
      </c>
      <c r="L20" s="46" t="e">
        <f>VLOOKUP(B20,#REF!,12,0)</f>
        <v>#REF!</v>
      </c>
      <c r="M20" s="46" t="e">
        <f>VLOOKUP(B20,#REF!,5,0)</f>
        <v>#REF!</v>
      </c>
    </row>
    <row r="21" spans="1:13" ht="22.5">
      <c r="A21" s="63">
        <v>20</v>
      </c>
      <c r="B21" s="132" t="s">
        <v>87</v>
      </c>
      <c r="C21" s="65" t="s">
        <v>31</v>
      </c>
      <c r="D21" s="67" t="s">
        <v>42</v>
      </c>
      <c r="E21" s="67" t="s">
        <v>73</v>
      </c>
      <c r="F21" s="85" t="s">
        <v>13</v>
      </c>
      <c r="G21" s="129" t="s">
        <v>418</v>
      </c>
      <c r="H21" s="67" t="s">
        <v>91</v>
      </c>
      <c r="I21" s="80" t="s">
        <v>18</v>
      </c>
      <c r="J21" s="135" t="s">
        <v>60</v>
      </c>
      <c r="K21" s="68">
        <v>0.46527777777778</v>
      </c>
      <c r="L21" s="46" t="e">
        <f>VLOOKUP(B21,#REF!,12,0)</f>
        <v>#REF!</v>
      </c>
      <c r="M21" s="46" t="e">
        <f>VLOOKUP(B21,#REF!,5,0)</f>
        <v>#REF!</v>
      </c>
    </row>
    <row r="22" spans="1:13" ht="22.5">
      <c r="A22" s="63">
        <v>21</v>
      </c>
      <c r="B22" s="132" t="s">
        <v>92</v>
      </c>
      <c r="C22" s="65" t="s">
        <v>11</v>
      </c>
      <c r="D22" s="67" t="s">
        <v>59</v>
      </c>
      <c r="E22" s="67" t="s">
        <v>79</v>
      </c>
      <c r="F22" s="85" t="s">
        <v>83</v>
      </c>
      <c r="G22" s="129" t="s">
        <v>94</v>
      </c>
      <c r="H22" s="67" t="s">
        <v>95</v>
      </c>
      <c r="I22" s="80" t="s">
        <v>18</v>
      </c>
      <c r="J22" s="135" t="s">
        <v>60</v>
      </c>
      <c r="K22" s="68">
        <v>0.472222222222224</v>
      </c>
      <c r="L22" s="46" t="e">
        <f>VLOOKUP(B22,#REF!,12,0)</f>
        <v>#REF!</v>
      </c>
      <c r="M22" s="46" t="e">
        <f>VLOOKUP(B22,#REF!,5,0)</f>
        <v>#REF!</v>
      </c>
    </row>
    <row r="23" spans="4:25" s="69" customFormat="1" ht="15" customHeight="1">
      <c r="D23" s="70"/>
      <c r="E23" s="70"/>
      <c r="F23" s="81"/>
      <c r="H23" s="261" t="s">
        <v>364</v>
      </c>
      <c r="I23" s="261"/>
      <c r="J23" s="261"/>
      <c r="K23" s="261"/>
      <c r="S23" s="71"/>
      <c r="T23" s="71"/>
      <c r="U23" s="71"/>
      <c r="V23" s="71"/>
      <c r="W23" s="71"/>
      <c r="X23" s="71"/>
      <c r="Y23" s="71"/>
    </row>
    <row r="24" spans="2:25" s="69" customFormat="1" ht="18.75" customHeight="1">
      <c r="B24" s="90"/>
      <c r="F24" s="90"/>
      <c r="G24" s="72"/>
      <c r="H24" s="262" t="s">
        <v>378</v>
      </c>
      <c r="I24" s="262"/>
      <c r="J24" s="262"/>
      <c r="K24" s="262"/>
      <c r="S24" s="72"/>
      <c r="T24" s="72"/>
      <c r="U24" s="72"/>
      <c r="V24" s="72"/>
      <c r="W24" s="72"/>
      <c r="X24" s="72"/>
      <c r="Y24" s="72"/>
    </row>
    <row r="25" spans="2:9" s="69" customFormat="1" ht="12">
      <c r="B25" s="74"/>
      <c r="D25" s="74"/>
      <c r="E25" s="74"/>
      <c r="F25" s="81"/>
      <c r="G25" s="74"/>
      <c r="H25" s="74"/>
      <c r="I25" s="81"/>
    </row>
    <row r="26" spans="2:9" s="69" customFormat="1" ht="12">
      <c r="B26" s="74"/>
      <c r="D26" s="74"/>
      <c r="E26" s="74"/>
      <c r="F26" s="81"/>
      <c r="G26" s="74"/>
      <c r="H26" s="74"/>
      <c r="I26" s="81"/>
    </row>
    <row r="27" spans="2:9" s="69" customFormat="1" ht="12">
      <c r="B27" s="74"/>
      <c r="D27" s="74"/>
      <c r="E27" s="74"/>
      <c r="F27" s="81"/>
      <c r="G27" s="74"/>
      <c r="H27" s="74"/>
      <c r="I27" s="81"/>
    </row>
    <row r="28" spans="2:9" s="69" customFormat="1" ht="12">
      <c r="B28" s="74"/>
      <c r="D28" s="74"/>
      <c r="E28" s="74"/>
      <c r="F28" s="81"/>
      <c r="G28" s="74"/>
      <c r="H28" s="74"/>
      <c r="I28" s="81"/>
    </row>
    <row r="29" spans="2:9" s="69" customFormat="1" ht="12">
      <c r="B29" s="74"/>
      <c r="D29" s="74"/>
      <c r="E29" s="74"/>
      <c r="F29" s="81"/>
      <c r="G29" s="74"/>
      <c r="H29" s="74"/>
      <c r="I29" s="81"/>
    </row>
    <row r="30" spans="2:9" s="69" customFormat="1" ht="12">
      <c r="B30" s="74"/>
      <c r="D30" s="74"/>
      <c r="E30" s="74"/>
      <c r="F30" s="81"/>
      <c r="G30" s="74"/>
      <c r="H30" s="74"/>
      <c r="I30" s="81"/>
    </row>
    <row r="31" spans="1:11" s="69" customFormat="1" ht="12">
      <c r="A31" s="262"/>
      <c r="B31" s="262"/>
      <c r="D31" s="74"/>
      <c r="E31" s="74"/>
      <c r="F31" s="81"/>
      <c r="G31" s="74"/>
      <c r="H31" s="262"/>
      <c r="I31" s="262"/>
      <c r="J31" s="262"/>
      <c r="K31" s="262"/>
    </row>
    <row r="32" spans="2:9" s="69" customFormat="1" ht="12">
      <c r="B32" s="74"/>
      <c r="D32" s="74"/>
      <c r="E32" s="74"/>
      <c r="F32" s="81"/>
      <c r="G32" s="74"/>
      <c r="H32" s="74"/>
      <c r="I32" s="81"/>
    </row>
    <row r="33" spans="2:25" s="69" customFormat="1" ht="12">
      <c r="B33" s="75"/>
      <c r="D33" s="75"/>
      <c r="E33" s="75"/>
      <c r="F33" s="81"/>
      <c r="G33" s="76"/>
      <c r="H33" s="75"/>
      <c r="I33" s="82"/>
      <c r="J33" s="76"/>
      <c r="K33" s="76"/>
      <c r="S33" s="76"/>
      <c r="T33" s="76"/>
      <c r="U33" s="76"/>
      <c r="V33" s="76"/>
      <c r="W33" s="76"/>
      <c r="X33" s="76"/>
      <c r="Y33" s="76"/>
    </row>
  </sheetData>
  <sheetProtection/>
  <autoFilter ref="A1:M24"/>
  <mergeCells count="4">
    <mergeCell ref="H23:K23"/>
    <mergeCell ref="H24:K24"/>
    <mergeCell ref="A31:B31"/>
    <mergeCell ref="H31:K31"/>
  </mergeCells>
  <printOptions/>
  <pageMargins left="0.7" right="0.7" top="0.75" bottom="0.75" header="0.3" footer="0.3"/>
  <pageSetup horizontalDpi="600" verticalDpi="600" orientation="landscape" paperSize="9" scale="81" r:id="rId3"/>
  <rowBreaks count="1" manualBreakCount="1">
    <brk id="17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zoomScale="110" zoomScaleNormal="110" zoomScalePageLayoutView="0" workbookViewId="0" topLeftCell="G1">
      <selection activeCell="J13" sqref="J13"/>
    </sheetView>
  </sheetViews>
  <sheetFormatPr defaultColWidth="9.140625" defaultRowHeight="15"/>
  <cols>
    <col min="1" max="1" width="3.00390625" style="46" bestFit="1" customWidth="1"/>
    <col min="2" max="2" width="23.140625" style="46" customWidth="1"/>
    <col min="3" max="3" width="8.421875" style="46" customWidth="1"/>
    <col min="4" max="5" width="7.57421875" style="50" customWidth="1"/>
    <col min="6" max="6" width="16.28125" style="78" customWidth="1"/>
    <col min="7" max="7" width="23.57421875" style="46" customWidth="1"/>
    <col min="8" max="8" width="32.28125" style="50" customWidth="1"/>
    <col min="9" max="9" width="23.57421875" style="78" customWidth="1"/>
    <col min="10" max="10" width="14.57421875" style="46" customWidth="1"/>
    <col min="11" max="11" width="14.7109375" style="46" customWidth="1"/>
    <col min="12" max="12" width="9.140625" style="46" customWidth="1"/>
    <col min="13" max="16384" width="9.140625" style="46" customWidth="1"/>
  </cols>
  <sheetData>
    <row r="1" spans="1:11" ht="24">
      <c r="A1" s="115" t="s">
        <v>0</v>
      </c>
      <c r="B1" s="116" t="s">
        <v>430</v>
      </c>
      <c r="C1" s="117" t="s">
        <v>431</v>
      </c>
      <c r="D1" s="115" t="s">
        <v>432</v>
      </c>
      <c r="E1" s="115" t="s">
        <v>433</v>
      </c>
      <c r="F1" s="118" t="s">
        <v>434</v>
      </c>
      <c r="G1" s="115" t="s">
        <v>435</v>
      </c>
      <c r="H1" s="115" t="s">
        <v>436</v>
      </c>
      <c r="I1" s="119" t="s">
        <v>437</v>
      </c>
      <c r="J1" s="115" t="s">
        <v>438</v>
      </c>
      <c r="K1" s="115" t="s">
        <v>439</v>
      </c>
    </row>
    <row r="2" spans="1:12" ht="18.75" customHeight="1">
      <c r="A2" s="120">
        <v>1</v>
      </c>
      <c r="B2" s="132" t="s">
        <v>231</v>
      </c>
      <c r="C2" s="122" t="s">
        <v>11</v>
      </c>
      <c r="D2" s="123" t="s">
        <v>25</v>
      </c>
      <c r="E2" s="123" t="s">
        <v>79</v>
      </c>
      <c r="F2" s="124" t="s">
        <v>233</v>
      </c>
      <c r="G2" s="128" t="s">
        <v>418</v>
      </c>
      <c r="H2" s="123" t="s">
        <v>234</v>
      </c>
      <c r="I2" s="125" t="s">
        <v>136</v>
      </c>
      <c r="J2" s="264" t="s">
        <v>379</v>
      </c>
      <c r="K2" s="126">
        <v>0.3333333333333333</v>
      </c>
      <c r="L2" s="46" t="e">
        <f>VLOOKUP(B2,#REF!,12,0)</f>
        <v>#REF!</v>
      </c>
    </row>
    <row r="3" spans="1:12" ht="18.75" customHeight="1">
      <c r="A3" s="120">
        <v>2</v>
      </c>
      <c r="B3" s="132" t="s">
        <v>235</v>
      </c>
      <c r="C3" s="122" t="s">
        <v>11</v>
      </c>
      <c r="D3" s="123" t="s">
        <v>59</v>
      </c>
      <c r="E3" s="123" t="s">
        <v>237</v>
      </c>
      <c r="F3" s="124" t="s">
        <v>133</v>
      </c>
      <c r="G3" s="128" t="s">
        <v>180</v>
      </c>
      <c r="H3" s="123" t="s">
        <v>152</v>
      </c>
      <c r="I3" s="125" t="s">
        <v>136</v>
      </c>
      <c r="J3" s="265"/>
      <c r="K3" s="126">
        <v>0.34027777777777773</v>
      </c>
      <c r="L3" s="46" t="e">
        <f>VLOOKUP(B3,#REF!,12,0)</f>
        <v>#REF!</v>
      </c>
    </row>
    <row r="4" spans="1:12" ht="30.75" customHeight="1">
      <c r="A4" s="120">
        <v>3</v>
      </c>
      <c r="B4" s="132" t="s">
        <v>275</v>
      </c>
      <c r="C4" s="122" t="s">
        <v>31</v>
      </c>
      <c r="D4" s="123" t="s">
        <v>78</v>
      </c>
      <c r="E4" s="123" t="s">
        <v>277</v>
      </c>
      <c r="F4" s="124" t="s">
        <v>47</v>
      </c>
      <c r="G4" s="128" t="s">
        <v>418</v>
      </c>
      <c r="H4" s="123" t="s">
        <v>278</v>
      </c>
      <c r="I4" s="125" t="s">
        <v>136</v>
      </c>
      <c r="J4" s="265"/>
      <c r="K4" s="126">
        <v>0.34722222222222227</v>
      </c>
      <c r="L4" s="46" t="e">
        <f>VLOOKUP(B4,#REF!,12,0)</f>
        <v>#REF!</v>
      </c>
    </row>
    <row r="5" spans="1:12" ht="36">
      <c r="A5" s="120">
        <v>4</v>
      </c>
      <c r="B5" s="132" t="s">
        <v>305</v>
      </c>
      <c r="C5" s="122" t="s">
        <v>31</v>
      </c>
      <c r="D5" s="123" t="s">
        <v>308</v>
      </c>
      <c r="E5" s="123" t="s">
        <v>309</v>
      </c>
      <c r="F5" s="124" t="s">
        <v>155</v>
      </c>
      <c r="G5" s="128" t="s">
        <v>307</v>
      </c>
      <c r="H5" s="123" t="s">
        <v>310</v>
      </c>
      <c r="I5" s="125" t="s">
        <v>136</v>
      </c>
      <c r="J5" s="265"/>
      <c r="K5" s="126">
        <v>0.354166666666667</v>
      </c>
      <c r="L5" s="46" t="e">
        <f>VLOOKUP(B5,#REF!,12,0)</f>
        <v>#REF!</v>
      </c>
    </row>
    <row r="6" spans="1:12" ht="24">
      <c r="A6" s="120">
        <v>5</v>
      </c>
      <c r="B6" s="133" t="s">
        <v>160</v>
      </c>
      <c r="C6" s="122" t="s">
        <v>11</v>
      </c>
      <c r="D6" s="123" t="s">
        <v>162</v>
      </c>
      <c r="E6" s="123" t="s">
        <v>163</v>
      </c>
      <c r="F6" s="124" t="s">
        <v>155</v>
      </c>
      <c r="G6" s="128" t="s">
        <v>41</v>
      </c>
      <c r="H6" s="123" t="s">
        <v>422</v>
      </c>
      <c r="I6" s="125" t="s">
        <v>147</v>
      </c>
      <c r="J6" s="265"/>
      <c r="K6" s="126">
        <v>0.361111111111111</v>
      </c>
      <c r="L6" s="46" t="e">
        <f>VLOOKUP(B6,#REF!,12,0)</f>
        <v>#REF!</v>
      </c>
    </row>
    <row r="7" spans="1:12" ht="36">
      <c r="A7" s="120">
        <v>6</v>
      </c>
      <c r="B7" s="133" t="s">
        <v>265</v>
      </c>
      <c r="C7" s="122" t="s">
        <v>31</v>
      </c>
      <c r="D7" s="123" t="s">
        <v>102</v>
      </c>
      <c r="E7" s="123" t="s">
        <v>268</v>
      </c>
      <c r="F7" s="124" t="s">
        <v>47</v>
      </c>
      <c r="G7" s="128" t="s">
        <v>267</v>
      </c>
      <c r="H7" s="123" t="s">
        <v>269</v>
      </c>
      <c r="I7" s="125" t="s">
        <v>147</v>
      </c>
      <c r="J7" s="265"/>
      <c r="K7" s="126">
        <v>0.368055555555556</v>
      </c>
      <c r="L7" s="46" t="e">
        <f>VLOOKUP(B7,#REF!,12,0)</f>
        <v>#REF!</v>
      </c>
    </row>
    <row r="8" spans="1:12" ht="24">
      <c r="A8" s="120">
        <v>7</v>
      </c>
      <c r="B8" s="133" t="s">
        <v>314</v>
      </c>
      <c r="C8" s="122" t="s">
        <v>11</v>
      </c>
      <c r="D8" s="123" t="s">
        <v>173</v>
      </c>
      <c r="E8" s="123" t="s">
        <v>64</v>
      </c>
      <c r="F8" s="124" t="s">
        <v>300</v>
      </c>
      <c r="G8" s="128" t="s">
        <v>216</v>
      </c>
      <c r="H8" s="123" t="s">
        <v>316</v>
      </c>
      <c r="I8" s="125" t="s">
        <v>147</v>
      </c>
      <c r="J8" s="265"/>
      <c r="K8" s="126">
        <v>0.375</v>
      </c>
      <c r="L8" s="46" t="e">
        <f>VLOOKUP(B8,#REF!,12,0)</f>
        <v>#REF!</v>
      </c>
    </row>
    <row r="9" spans="1:12" ht="30" customHeight="1">
      <c r="A9" s="120">
        <v>8</v>
      </c>
      <c r="B9" s="132" t="s">
        <v>153</v>
      </c>
      <c r="C9" s="122" t="s">
        <v>31</v>
      </c>
      <c r="D9" s="123" t="s">
        <v>157</v>
      </c>
      <c r="E9" s="123" t="s">
        <v>103</v>
      </c>
      <c r="F9" s="124" t="s">
        <v>155</v>
      </c>
      <c r="G9" s="128" t="s">
        <v>156</v>
      </c>
      <c r="H9" s="131" t="s">
        <v>419</v>
      </c>
      <c r="I9" s="125" t="s">
        <v>158</v>
      </c>
      <c r="J9" s="265"/>
      <c r="K9" s="126">
        <v>0.381944444444445</v>
      </c>
      <c r="L9" s="46" t="e">
        <f>VLOOKUP(B9,#REF!,12,0)</f>
        <v>#REF!</v>
      </c>
    </row>
    <row r="10" spans="1:12" ht="19.5" customHeight="1">
      <c r="A10" s="120">
        <v>9</v>
      </c>
      <c r="B10" s="132" t="s">
        <v>292</v>
      </c>
      <c r="C10" s="122" t="s">
        <v>11</v>
      </c>
      <c r="D10" s="123" t="s">
        <v>25</v>
      </c>
      <c r="E10" s="123" t="s">
        <v>79</v>
      </c>
      <c r="F10" s="124" t="s">
        <v>144</v>
      </c>
      <c r="G10" s="128" t="s">
        <v>267</v>
      </c>
      <c r="H10" s="123" t="s">
        <v>411</v>
      </c>
      <c r="I10" s="125" t="s">
        <v>158</v>
      </c>
      <c r="J10" s="265"/>
      <c r="K10" s="126">
        <v>0.388888888888889</v>
      </c>
      <c r="L10" s="46" t="e">
        <f>VLOOKUP(B10,#REF!,12,0)</f>
        <v>#REF!</v>
      </c>
    </row>
    <row r="11" spans="1:12" ht="24">
      <c r="A11" s="120">
        <v>10</v>
      </c>
      <c r="B11" s="132" t="s">
        <v>195</v>
      </c>
      <c r="C11" s="122" t="s">
        <v>31</v>
      </c>
      <c r="D11" s="123" t="s">
        <v>198</v>
      </c>
      <c r="E11" s="123" t="s">
        <v>199</v>
      </c>
      <c r="F11" s="124" t="s">
        <v>155</v>
      </c>
      <c r="G11" s="128" t="s">
        <v>197</v>
      </c>
      <c r="H11" s="123" t="s">
        <v>201</v>
      </c>
      <c r="I11" s="125" t="s">
        <v>200</v>
      </c>
      <c r="J11" s="265"/>
      <c r="K11" s="126">
        <v>0.395833333333334</v>
      </c>
      <c r="L11" s="46" t="e">
        <f>VLOOKUP(B11,#REF!,12,0)</f>
        <v>#REF!</v>
      </c>
    </row>
    <row r="12" spans="1:12" ht="36">
      <c r="A12" s="120">
        <v>11</v>
      </c>
      <c r="B12" s="133" t="s">
        <v>251</v>
      </c>
      <c r="C12" s="122" t="s">
        <v>11</v>
      </c>
      <c r="D12" s="123" t="s">
        <v>59</v>
      </c>
      <c r="E12" s="123" t="s">
        <v>79</v>
      </c>
      <c r="F12" s="124" t="s">
        <v>191</v>
      </c>
      <c r="G12" s="128" t="s">
        <v>418</v>
      </c>
      <c r="H12" s="123" t="s">
        <v>421</v>
      </c>
      <c r="I12" s="125" t="s">
        <v>407</v>
      </c>
      <c r="J12" s="265"/>
      <c r="K12" s="126">
        <v>0.402777777777779</v>
      </c>
      <c r="L12" s="46" t="e">
        <f>VLOOKUP(B12,#REF!,12,0)</f>
        <v>#REF!</v>
      </c>
    </row>
    <row r="13" spans="1:12" ht="24">
      <c r="A13" s="120">
        <v>12</v>
      </c>
      <c r="B13" s="132" t="s">
        <v>182</v>
      </c>
      <c r="C13" s="122" t="s">
        <v>31</v>
      </c>
      <c r="D13" s="123" t="s">
        <v>185</v>
      </c>
      <c r="E13" s="123" t="s">
        <v>186</v>
      </c>
      <c r="F13" s="124" t="s">
        <v>155</v>
      </c>
      <c r="G13" s="128" t="s">
        <v>184</v>
      </c>
      <c r="H13" s="123" t="s">
        <v>420</v>
      </c>
      <c r="I13" s="125" t="s">
        <v>187</v>
      </c>
      <c r="J13" s="265"/>
      <c r="K13" s="126">
        <v>0.409722222222223</v>
      </c>
      <c r="L13" s="46" t="e">
        <f>VLOOKUP(B13,#REF!,12,0)</f>
        <v>#REF!</v>
      </c>
    </row>
    <row r="14" spans="1:12" ht="21" customHeight="1">
      <c r="A14" s="120">
        <v>13</v>
      </c>
      <c r="B14" s="132" t="s">
        <v>254</v>
      </c>
      <c r="C14" s="122" t="s">
        <v>11</v>
      </c>
      <c r="D14" s="123" t="s">
        <v>256</v>
      </c>
      <c r="E14" s="123" t="s">
        <v>73</v>
      </c>
      <c r="F14" s="124" t="s">
        <v>172</v>
      </c>
      <c r="G14" s="128" t="s">
        <v>418</v>
      </c>
      <c r="H14" s="123" t="s">
        <v>257</v>
      </c>
      <c r="I14" s="125" t="s">
        <v>187</v>
      </c>
      <c r="J14" s="266"/>
      <c r="K14" s="126">
        <v>0.416666666666668</v>
      </c>
      <c r="L14" s="46" t="e">
        <f>VLOOKUP(B14,#REF!,12,0)</f>
        <v>#REF!</v>
      </c>
    </row>
    <row r="15" spans="1:12" ht="21" customHeight="1">
      <c r="A15" s="120">
        <v>14</v>
      </c>
      <c r="B15" s="132" t="s">
        <v>99</v>
      </c>
      <c r="C15" s="122" t="s">
        <v>31</v>
      </c>
      <c r="D15" s="123" t="s">
        <v>102</v>
      </c>
      <c r="E15" s="123" t="s">
        <v>103</v>
      </c>
      <c r="F15" s="124" t="s">
        <v>101</v>
      </c>
      <c r="G15" s="128" t="s">
        <v>418</v>
      </c>
      <c r="H15" s="123" t="s">
        <v>105</v>
      </c>
      <c r="I15" s="125" t="s">
        <v>18</v>
      </c>
      <c r="J15" s="264" t="s">
        <v>104</v>
      </c>
      <c r="K15" s="126">
        <v>0.423611111111112</v>
      </c>
      <c r="L15" s="46" t="e">
        <f>VLOOKUP(B15,#REF!,12,0)</f>
        <v>#REF!</v>
      </c>
    </row>
    <row r="16" spans="1:12" ht="21" customHeight="1">
      <c r="A16" s="120">
        <v>15</v>
      </c>
      <c r="B16" s="132" t="s">
        <v>106</v>
      </c>
      <c r="C16" s="122" t="s">
        <v>31</v>
      </c>
      <c r="D16" s="123" t="s">
        <v>42</v>
      </c>
      <c r="E16" s="123">
        <v>60</v>
      </c>
      <c r="F16" s="124" t="s">
        <v>101</v>
      </c>
      <c r="G16" s="128" t="s">
        <v>418</v>
      </c>
      <c r="H16" s="123" t="s">
        <v>37</v>
      </c>
      <c r="I16" s="125" t="s">
        <v>18</v>
      </c>
      <c r="J16" s="266"/>
      <c r="K16" s="126">
        <v>0.430555555555557</v>
      </c>
      <c r="L16" s="46" t="e">
        <f>VLOOKUP(B16,#REF!,12,0)</f>
        <v>#REF!</v>
      </c>
    </row>
    <row r="17" spans="1:12" ht="21" customHeight="1">
      <c r="A17" s="120">
        <v>16</v>
      </c>
      <c r="B17" s="132" t="s">
        <v>30</v>
      </c>
      <c r="C17" s="122" t="s">
        <v>31</v>
      </c>
      <c r="D17" s="123" t="s">
        <v>34</v>
      </c>
      <c r="E17" s="123" t="s">
        <v>35</v>
      </c>
      <c r="F17" s="124" t="s">
        <v>33</v>
      </c>
      <c r="G17" s="128" t="s">
        <v>418</v>
      </c>
      <c r="H17" s="123" t="s">
        <v>37</v>
      </c>
      <c r="I17" s="125" t="s">
        <v>18</v>
      </c>
      <c r="J17" s="264" t="s">
        <v>36</v>
      </c>
      <c r="K17" s="126">
        <v>0.437500000000001</v>
      </c>
      <c r="L17" s="46" t="e">
        <f>VLOOKUP(B17,#REF!,12,0)</f>
        <v>#REF!</v>
      </c>
    </row>
    <row r="18" spans="1:12" ht="36">
      <c r="A18" s="120">
        <v>17</v>
      </c>
      <c r="B18" s="132" t="s">
        <v>38</v>
      </c>
      <c r="C18" s="122" t="s">
        <v>31</v>
      </c>
      <c r="D18" s="123" t="s">
        <v>42</v>
      </c>
      <c r="E18" s="123" t="s">
        <v>43</v>
      </c>
      <c r="F18" s="124" t="s">
        <v>424</v>
      </c>
      <c r="G18" s="128" t="s">
        <v>41</v>
      </c>
      <c r="H18" s="123" t="s">
        <v>44</v>
      </c>
      <c r="I18" s="125" t="s">
        <v>18</v>
      </c>
      <c r="J18" s="265"/>
      <c r="K18" s="126">
        <v>0.444444444444446</v>
      </c>
      <c r="L18" s="46" t="e">
        <f>VLOOKUP(B18,#REF!,12,0)</f>
        <v>#REF!</v>
      </c>
    </row>
    <row r="19" spans="1:12" ht="24">
      <c r="A19" s="120">
        <v>18</v>
      </c>
      <c r="B19" s="133" t="s">
        <v>45</v>
      </c>
      <c r="C19" s="122" t="s">
        <v>31</v>
      </c>
      <c r="D19" s="123" t="s">
        <v>48</v>
      </c>
      <c r="E19" s="123" t="s">
        <v>49</v>
      </c>
      <c r="F19" s="124" t="s">
        <v>47</v>
      </c>
      <c r="G19" s="128" t="s">
        <v>418</v>
      </c>
      <c r="H19" s="123" t="s">
        <v>50</v>
      </c>
      <c r="I19" s="125" t="s">
        <v>18</v>
      </c>
      <c r="J19" s="266"/>
      <c r="K19" s="126">
        <v>0.45138888888889</v>
      </c>
      <c r="L19" s="46" t="e">
        <f>VLOOKUP(B19,#REF!,12,0)</f>
        <v>#REF!</v>
      </c>
    </row>
    <row r="20" spans="1:12" ht="20.25" customHeight="1">
      <c r="A20" s="120">
        <v>19</v>
      </c>
      <c r="B20" s="132" t="s">
        <v>175</v>
      </c>
      <c r="C20" s="122" t="s">
        <v>11</v>
      </c>
      <c r="D20" s="123" t="s">
        <v>123</v>
      </c>
      <c r="E20" s="123" t="s">
        <v>79</v>
      </c>
      <c r="F20" s="124" t="s">
        <v>133</v>
      </c>
      <c r="G20" s="128" t="s">
        <v>418</v>
      </c>
      <c r="H20" s="123" t="s">
        <v>65</v>
      </c>
      <c r="I20" s="125" t="s">
        <v>28</v>
      </c>
      <c r="J20" s="264" t="s">
        <v>148</v>
      </c>
      <c r="K20" s="126">
        <v>0.5416666666666666</v>
      </c>
      <c r="L20" s="46" t="e">
        <f>VLOOKUP(B20,#REF!,12,0)</f>
        <v>#REF!</v>
      </c>
    </row>
    <row r="21" spans="1:12" ht="24">
      <c r="A21" s="120">
        <v>20</v>
      </c>
      <c r="B21" s="132" t="s">
        <v>202</v>
      </c>
      <c r="C21" s="122" t="s">
        <v>11</v>
      </c>
      <c r="D21" s="123" t="s">
        <v>34</v>
      </c>
      <c r="E21" s="123" t="s">
        <v>26</v>
      </c>
      <c r="F21" s="124" t="s">
        <v>204</v>
      </c>
      <c r="G21" s="128" t="s">
        <v>418</v>
      </c>
      <c r="H21" s="123" t="s">
        <v>206</v>
      </c>
      <c r="I21" s="125" t="s">
        <v>28</v>
      </c>
      <c r="J21" s="265"/>
      <c r="K21" s="126">
        <v>0.548611111111111</v>
      </c>
      <c r="L21" s="46" t="e">
        <f>VLOOKUP(B21,#REF!,12,0)</f>
        <v>#REF!</v>
      </c>
    </row>
    <row r="22" spans="1:12" ht="24">
      <c r="A22" s="120">
        <v>21</v>
      </c>
      <c r="B22" s="133" t="s">
        <v>262</v>
      </c>
      <c r="C22" s="122" t="s">
        <v>11</v>
      </c>
      <c r="D22" s="123" t="s">
        <v>25</v>
      </c>
      <c r="E22" s="123" t="s">
        <v>163</v>
      </c>
      <c r="F22" s="124" t="s">
        <v>191</v>
      </c>
      <c r="G22" s="128" t="s">
        <v>418</v>
      </c>
      <c r="H22" s="123" t="s">
        <v>264</v>
      </c>
      <c r="I22" s="125" t="s">
        <v>28</v>
      </c>
      <c r="J22" s="265"/>
      <c r="K22" s="126">
        <v>0.5555555555555556</v>
      </c>
      <c r="L22" s="46" t="e">
        <f>VLOOKUP(B22,#REF!,12,0)</f>
        <v>#REF!</v>
      </c>
    </row>
    <row r="23" spans="1:12" ht="18" customHeight="1">
      <c r="A23" s="120">
        <v>22</v>
      </c>
      <c r="B23" s="132" t="s">
        <v>207</v>
      </c>
      <c r="C23" s="122" t="s">
        <v>11</v>
      </c>
      <c r="D23" s="123" t="s">
        <v>59</v>
      </c>
      <c r="E23" s="123" t="s">
        <v>26</v>
      </c>
      <c r="F23" s="124" t="s">
        <v>47</v>
      </c>
      <c r="G23" s="128" t="s">
        <v>418</v>
      </c>
      <c r="H23" s="123" t="s">
        <v>209</v>
      </c>
      <c r="I23" s="125" t="s">
        <v>28</v>
      </c>
      <c r="J23" s="265"/>
      <c r="K23" s="126">
        <v>0.5625</v>
      </c>
      <c r="L23" s="46" t="e">
        <f>VLOOKUP(B23,#REF!,12,0)</f>
        <v>#REF!</v>
      </c>
    </row>
    <row r="24" spans="1:12" ht="18" customHeight="1">
      <c r="A24" s="120">
        <v>23</v>
      </c>
      <c r="B24" s="132" t="s">
        <v>373</v>
      </c>
      <c r="C24" s="122" t="s">
        <v>31</v>
      </c>
      <c r="D24" s="15" t="s">
        <v>374</v>
      </c>
      <c r="E24" s="15" t="s">
        <v>375</v>
      </c>
      <c r="F24" s="17" t="s">
        <v>376</v>
      </c>
      <c r="G24" s="128" t="s">
        <v>418</v>
      </c>
      <c r="H24" s="86" t="s">
        <v>377</v>
      </c>
      <c r="I24" s="125" t="s">
        <v>18</v>
      </c>
      <c r="J24" s="265"/>
      <c r="K24" s="126">
        <v>0.569444444444445</v>
      </c>
      <c r="L24" s="46" t="e">
        <f>VLOOKUP(B24,#REF!,12,0)</f>
        <v>#REF!</v>
      </c>
    </row>
    <row r="25" spans="1:12" ht="18" customHeight="1">
      <c r="A25" s="120">
        <v>24</v>
      </c>
      <c r="B25" s="132" t="s">
        <v>150</v>
      </c>
      <c r="C25" s="122" t="s">
        <v>11</v>
      </c>
      <c r="D25" s="123" t="s">
        <v>59</v>
      </c>
      <c r="E25" s="123" t="s">
        <v>64</v>
      </c>
      <c r="F25" s="124" t="s">
        <v>47</v>
      </c>
      <c r="G25" s="128" t="s">
        <v>418</v>
      </c>
      <c r="H25" s="123" t="s">
        <v>152</v>
      </c>
      <c r="I25" s="125" t="s">
        <v>18</v>
      </c>
      <c r="J25" s="265"/>
      <c r="K25" s="126">
        <v>0.576388888888889</v>
      </c>
      <c r="L25" s="46" t="e">
        <f>VLOOKUP(B25,#REF!,12,0)</f>
        <v>#REF!</v>
      </c>
    </row>
    <row r="26" spans="1:12" ht="48">
      <c r="A26" s="120">
        <v>25</v>
      </c>
      <c r="B26" s="132" t="s">
        <v>165</v>
      </c>
      <c r="C26" s="122" t="s">
        <v>11</v>
      </c>
      <c r="D26" s="123" t="s">
        <v>59</v>
      </c>
      <c r="E26" s="123" t="s">
        <v>168</v>
      </c>
      <c r="F26" s="124" t="s">
        <v>155</v>
      </c>
      <c r="G26" s="128" t="s">
        <v>167</v>
      </c>
      <c r="H26" s="123" t="s">
        <v>169</v>
      </c>
      <c r="I26" s="125" t="s">
        <v>18</v>
      </c>
      <c r="J26" s="265"/>
      <c r="K26" s="126">
        <v>0.583333333333334</v>
      </c>
      <c r="L26" s="46" t="e">
        <f>VLOOKUP(B26,#REF!,12,0)</f>
        <v>#REF!</v>
      </c>
    </row>
    <row r="27" spans="1:12" ht="24">
      <c r="A27" s="120">
        <v>26</v>
      </c>
      <c r="B27" s="133" t="s">
        <v>170</v>
      </c>
      <c r="C27" s="122" t="s">
        <v>11</v>
      </c>
      <c r="D27" s="123" t="s">
        <v>173</v>
      </c>
      <c r="E27" s="123" t="s">
        <v>26</v>
      </c>
      <c r="F27" s="124" t="s">
        <v>172</v>
      </c>
      <c r="G27" s="128" t="s">
        <v>418</v>
      </c>
      <c r="H27" s="123" t="s">
        <v>174</v>
      </c>
      <c r="I27" s="125" t="s">
        <v>18</v>
      </c>
      <c r="J27" s="265"/>
      <c r="K27" s="126">
        <v>0.590277777777778</v>
      </c>
      <c r="L27" s="46" t="e">
        <f>VLOOKUP(B27,#REF!,12,0)</f>
        <v>#REF!</v>
      </c>
    </row>
    <row r="28" spans="1:12" ht="18" customHeight="1">
      <c r="A28" s="120">
        <v>27</v>
      </c>
      <c r="B28" s="132" t="s">
        <v>177</v>
      </c>
      <c r="C28" s="122" t="s">
        <v>11</v>
      </c>
      <c r="D28" s="123" t="s">
        <v>173</v>
      </c>
      <c r="E28" s="123" t="s">
        <v>73</v>
      </c>
      <c r="F28" s="124" t="s">
        <v>179</v>
      </c>
      <c r="G28" s="128" t="s">
        <v>180</v>
      </c>
      <c r="H28" s="123" t="s">
        <v>181</v>
      </c>
      <c r="I28" s="125" t="s">
        <v>18</v>
      </c>
      <c r="J28" s="265"/>
      <c r="K28" s="126">
        <v>0.597222222222223</v>
      </c>
      <c r="L28" s="46" t="e">
        <f>VLOOKUP(B28,#REF!,12,0)</f>
        <v>#REF!</v>
      </c>
    </row>
    <row r="29" spans="1:12" ht="18" customHeight="1">
      <c r="A29" s="120">
        <v>28</v>
      </c>
      <c r="B29" s="133" t="s">
        <v>189</v>
      </c>
      <c r="C29" s="122" t="s">
        <v>11</v>
      </c>
      <c r="D29" s="123" t="s">
        <v>25</v>
      </c>
      <c r="E29" s="123" t="s">
        <v>73</v>
      </c>
      <c r="F29" s="124" t="s">
        <v>191</v>
      </c>
      <c r="G29" s="128" t="s">
        <v>418</v>
      </c>
      <c r="H29" s="123" t="s">
        <v>192</v>
      </c>
      <c r="I29" s="125" t="s">
        <v>18</v>
      </c>
      <c r="J29" s="265"/>
      <c r="K29" s="126">
        <v>0.604166666666667</v>
      </c>
      <c r="L29" s="46" t="e">
        <f>VLOOKUP(B29,#REF!,12,0)</f>
        <v>#REF!</v>
      </c>
    </row>
    <row r="30" spans="1:12" ht="18" customHeight="1">
      <c r="A30" s="120">
        <v>29</v>
      </c>
      <c r="B30" s="133" t="s">
        <v>193</v>
      </c>
      <c r="C30" s="122" t="s">
        <v>11</v>
      </c>
      <c r="D30" s="123" t="s">
        <v>25</v>
      </c>
      <c r="E30" s="123" t="s">
        <v>168</v>
      </c>
      <c r="F30" s="124" t="s">
        <v>191</v>
      </c>
      <c r="G30" s="128" t="s">
        <v>418</v>
      </c>
      <c r="H30" s="123" t="s">
        <v>192</v>
      </c>
      <c r="I30" s="125" t="s">
        <v>18</v>
      </c>
      <c r="J30" s="265"/>
      <c r="K30" s="126">
        <v>0.611111111111112</v>
      </c>
      <c r="L30" s="46" t="e">
        <f>VLOOKUP(B30,#REF!,12,0)</f>
        <v>#REF!</v>
      </c>
    </row>
    <row r="31" spans="1:12" ht="36">
      <c r="A31" s="120">
        <v>30</v>
      </c>
      <c r="B31" s="132" t="s">
        <v>210</v>
      </c>
      <c r="C31" s="122" t="s">
        <v>11</v>
      </c>
      <c r="D31" s="123" t="s">
        <v>112</v>
      </c>
      <c r="E31" s="123" t="s">
        <v>163</v>
      </c>
      <c r="F31" s="124" t="s">
        <v>191</v>
      </c>
      <c r="G31" s="128" t="s">
        <v>41</v>
      </c>
      <c r="H31" s="123" t="s">
        <v>213</v>
      </c>
      <c r="I31" s="125" t="s">
        <v>18</v>
      </c>
      <c r="J31" s="265"/>
      <c r="K31" s="126">
        <v>0.618055555555556</v>
      </c>
      <c r="L31" s="46" t="e">
        <f>VLOOKUP(B31,#REF!,12,0)</f>
        <v>#REF!</v>
      </c>
    </row>
    <row r="32" spans="1:12" ht="36">
      <c r="A32" s="120">
        <v>31</v>
      </c>
      <c r="B32" s="132" t="s">
        <v>214</v>
      </c>
      <c r="C32" s="122" t="s">
        <v>11</v>
      </c>
      <c r="D32" s="123" t="s">
        <v>25</v>
      </c>
      <c r="E32" s="123" t="s">
        <v>26</v>
      </c>
      <c r="F32" s="124" t="s">
        <v>191</v>
      </c>
      <c r="G32" s="128" t="s">
        <v>216</v>
      </c>
      <c r="H32" s="123" t="s">
        <v>218</v>
      </c>
      <c r="I32" s="125" t="s">
        <v>18</v>
      </c>
      <c r="J32" s="265"/>
      <c r="K32" s="126">
        <v>0.625000000000001</v>
      </c>
      <c r="L32" s="46" t="e">
        <f>VLOOKUP(B32,#REF!,12,0)</f>
        <v>#REF!</v>
      </c>
    </row>
    <row r="33" spans="1:12" ht="24">
      <c r="A33" s="120">
        <v>32</v>
      </c>
      <c r="B33" s="132" t="s">
        <v>225</v>
      </c>
      <c r="C33" s="122" t="s">
        <v>11</v>
      </c>
      <c r="D33" s="123" t="s">
        <v>59</v>
      </c>
      <c r="E33" s="123" t="s">
        <v>64</v>
      </c>
      <c r="F33" s="124" t="s">
        <v>227</v>
      </c>
      <c r="G33" s="128" t="s">
        <v>418</v>
      </c>
      <c r="H33" s="123" t="s">
        <v>230</v>
      </c>
      <c r="I33" s="125" t="s">
        <v>18</v>
      </c>
      <c r="J33" s="265"/>
      <c r="K33" s="126">
        <v>0.631944444444445</v>
      </c>
      <c r="L33" s="46" t="e">
        <f>VLOOKUP(B33,#REF!,12,0)</f>
        <v>#REF!</v>
      </c>
    </row>
    <row r="34" spans="1:12" ht="24">
      <c r="A34" s="120">
        <v>33</v>
      </c>
      <c r="B34" s="132" t="s">
        <v>244</v>
      </c>
      <c r="C34" s="122" t="s">
        <v>11</v>
      </c>
      <c r="D34" s="123" t="s">
        <v>42</v>
      </c>
      <c r="E34" s="123" t="s">
        <v>79</v>
      </c>
      <c r="F34" s="124" t="s">
        <v>191</v>
      </c>
      <c r="G34" s="128" t="s">
        <v>418</v>
      </c>
      <c r="H34" s="123" t="s">
        <v>247</v>
      </c>
      <c r="I34" s="125" t="s">
        <v>18</v>
      </c>
      <c r="J34" s="265"/>
      <c r="K34" s="126">
        <v>0.63888888888889</v>
      </c>
      <c r="L34" s="46" t="e">
        <f>VLOOKUP(B34,#REF!,12,0)</f>
        <v>#REF!</v>
      </c>
    </row>
    <row r="35" spans="1:12" ht="18.75" customHeight="1">
      <c r="A35" s="120">
        <v>34</v>
      </c>
      <c r="B35" s="133" t="s">
        <v>258</v>
      </c>
      <c r="C35" s="122" t="s">
        <v>31</v>
      </c>
      <c r="D35" s="123" t="s">
        <v>102</v>
      </c>
      <c r="E35" s="123" t="s">
        <v>260</v>
      </c>
      <c r="F35" s="124" t="s">
        <v>172</v>
      </c>
      <c r="G35" s="128" t="s">
        <v>418</v>
      </c>
      <c r="H35" s="123" t="s">
        <v>261</v>
      </c>
      <c r="I35" s="125" t="s">
        <v>18</v>
      </c>
      <c r="J35" s="265"/>
      <c r="K35" s="126">
        <v>0.645833333333334</v>
      </c>
      <c r="L35" s="46" t="e">
        <f>VLOOKUP(B35,#REF!,12,0)</f>
        <v>#REF!</v>
      </c>
    </row>
    <row r="36" spans="1:12" ht="18.75" customHeight="1">
      <c r="A36" s="120">
        <v>35</v>
      </c>
      <c r="B36" s="132" t="s">
        <v>270</v>
      </c>
      <c r="C36" s="122" t="s">
        <v>11</v>
      </c>
      <c r="D36" s="123" t="s">
        <v>25</v>
      </c>
      <c r="E36" s="123" t="s">
        <v>186</v>
      </c>
      <c r="F36" s="124" t="s">
        <v>425</v>
      </c>
      <c r="G36" s="128" t="s">
        <v>418</v>
      </c>
      <c r="H36" s="123" t="s">
        <v>274</v>
      </c>
      <c r="I36" s="125" t="s">
        <v>18</v>
      </c>
      <c r="J36" s="265"/>
      <c r="K36" s="126">
        <v>0.652777777777779</v>
      </c>
      <c r="L36" s="46" t="e">
        <f>VLOOKUP(B36,#REF!,12,0)</f>
        <v>#REF!</v>
      </c>
    </row>
    <row r="37" spans="1:12" ht="36">
      <c r="A37" s="120">
        <v>36</v>
      </c>
      <c r="B37" s="133" t="s">
        <v>282</v>
      </c>
      <c r="C37" s="122" t="s">
        <v>11</v>
      </c>
      <c r="D37" s="123" t="s">
        <v>25</v>
      </c>
      <c r="E37" s="123" t="s">
        <v>73</v>
      </c>
      <c r="F37" s="124" t="s">
        <v>133</v>
      </c>
      <c r="G37" s="128" t="s">
        <v>284</v>
      </c>
      <c r="H37" s="123" t="s">
        <v>285</v>
      </c>
      <c r="I37" s="125" t="s">
        <v>18</v>
      </c>
      <c r="J37" s="265"/>
      <c r="K37" s="126">
        <v>0.659722222222223</v>
      </c>
      <c r="L37" s="46" t="e">
        <f>VLOOKUP(B37,#REF!,12,0)</f>
        <v>#REF!</v>
      </c>
    </row>
    <row r="38" spans="1:12" ht="19.5" customHeight="1">
      <c r="A38" s="120">
        <v>37</v>
      </c>
      <c r="B38" s="132" t="s">
        <v>286</v>
      </c>
      <c r="C38" s="122" t="s">
        <v>11</v>
      </c>
      <c r="D38" s="123" t="s">
        <v>59</v>
      </c>
      <c r="E38" s="123" t="s">
        <v>129</v>
      </c>
      <c r="F38" s="124" t="s">
        <v>155</v>
      </c>
      <c r="G38" s="128" t="s">
        <v>241</v>
      </c>
      <c r="H38" s="123" t="s">
        <v>152</v>
      </c>
      <c r="I38" s="125" t="s">
        <v>18</v>
      </c>
      <c r="J38" s="265"/>
      <c r="K38" s="126">
        <v>0.666666666666668</v>
      </c>
      <c r="L38" s="46" t="e">
        <f>VLOOKUP(B38,#REF!,12,0)</f>
        <v>#REF!</v>
      </c>
    </row>
    <row r="39" spans="1:12" ht="24">
      <c r="A39" s="120">
        <v>38</v>
      </c>
      <c r="B39" s="133" t="s">
        <v>289</v>
      </c>
      <c r="C39" s="122" t="s">
        <v>31</v>
      </c>
      <c r="D39" s="123" t="s">
        <v>117</v>
      </c>
      <c r="E39" s="123" t="s">
        <v>118</v>
      </c>
      <c r="F39" s="124" t="s">
        <v>424</v>
      </c>
      <c r="G39" s="128" t="s">
        <v>418</v>
      </c>
      <c r="H39" s="123" t="s">
        <v>291</v>
      </c>
      <c r="I39" s="125" t="s">
        <v>18</v>
      </c>
      <c r="J39" s="265"/>
      <c r="K39" s="126">
        <v>0.673611111111113</v>
      </c>
      <c r="L39" s="46" t="e">
        <f>VLOOKUP(B39,#REF!,12,0)</f>
        <v>#REF!</v>
      </c>
    </row>
    <row r="40" spans="1:12" ht="36">
      <c r="A40" s="120">
        <v>39</v>
      </c>
      <c r="B40" s="133" t="s">
        <v>294</v>
      </c>
      <c r="C40" s="122" t="s">
        <v>11</v>
      </c>
      <c r="D40" s="123" t="s">
        <v>53</v>
      </c>
      <c r="E40" s="123" t="s">
        <v>16</v>
      </c>
      <c r="F40" s="124" t="s">
        <v>155</v>
      </c>
      <c r="G40" s="128" t="s">
        <v>418</v>
      </c>
      <c r="H40" s="123" t="s">
        <v>297</v>
      </c>
      <c r="I40" s="125" t="s">
        <v>18</v>
      </c>
      <c r="J40" s="265"/>
      <c r="K40" s="126">
        <v>0.680555555555557</v>
      </c>
      <c r="L40" s="46" t="e">
        <f>VLOOKUP(B40,#REF!,12,0)</f>
        <v>#REF!</v>
      </c>
    </row>
    <row r="41" spans="1:12" ht="21" customHeight="1">
      <c r="A41" s="120">
        <v>40</v>
      </c>
      <c r="B41" s="133" t="s">
        <v>298</v>
      </c>
      <c r="C41" s="122" t="s">
        <v>11</v>
      </c>
      <c r="D41" s="123" t="s">
        <v>25</v>
      </c>
      <c r="E41" s="123" t="s">
        <v>73</v>
      </c>
      <c r="F41" s="124" t="s">
        <v>300</v>
      </c>
      <c r="G41" s="128" t="s">
        <v>418</v>
      </c>
      <c r="H41" s="123" t="s">
        <v>192</v>
      </c>
      <c r="I41" s="125" t="s">
        <v>18</v>
      </c>
      <c r="J41" s="265"/>
      <c r="K41" s="126">
        <v>0.687500000000002</v>
      </c>
      <c r="L41" s="46" t="e">
        <f>VLOOKUP(B41,#REF!,12,0)</f>
        <v>#REF!</v>
      </c>
    </row>
    <row r="42" spans="1:12" ht="24">
      <c r="A42" s="120">
        <v>41</v>
      </c>
      <c r="B42" s="133" t="s">
        <v>301</v>
      </c>
      <c r="C42" s="122" t="s">
        <v>11</v>
      </c>
      <c r="D42" s="123" t="s">
        <v>53</v>
      </c>
      <c r="E42" s="123" t="s">
        <v>85</v>
      </c>
      <c r="F42" s="124" t="s">
        <v>303</v>
      </c>
      <c r="G42" s="128" t="s">
        <v>418</v>
      </c>
      <c r="H42" s="123" t="s">
        <v>304</v>
      </c>
      <c r="I42" s="125" t="s">
        <v>18</v>
      </c>
      <c r="J42" s="265"/>
      <c r="K42" s="126">
        <v>0.694444444444446</v>
      </c>
      <c r="L42" s="46" t="e">
        <f>VLOOKUP(B42,#REF!,12,0)</f>
        <v>#REF!</v>
      </c>
    </row>
    <row r="43" spans="1:12" ht="24">
      <c r="A43" s="120">
        <v>42</v>
      </c>
      <c r="B43" s="121" t="s">
        <v>311</v>
      </c>
      <c r="C43" s="122" t="s">
        <v>11</v>
      </c>
      <c r="D43" s="123" t="s">
        <v>112</v>
      </c>
      <c r="E43" s="123" t="s">
        <v>64</v>
      </c>
      <c r="F43" s="124" t="s">
        <v>300</v>
      </c>
      <c r="G43" s="128" t="s">
        <v>418</v>
      </c>
      <c r="H43" s="123" t="s">
        <v>313</v>
      </c>
      <c r="I43" s="125" t="s">
        <v>18</v>
      </c>
      <c r="J43" s="266"/>
      <c r="K43" s="126">
        <v>0.701388888888891</v>
      </c>
      <c r="L43" s="46" t="e">
        <f>VLOOKUP(B43,#REF!,12,0)</f>
        <v>#REF!</v>
      </c>
    </row>
    <row r="44" spans="4:25" s="69" customFormat="1" ht="12">
      <c r="D44" s="70"/>
      <c r="E44" s="70"/>
      <c r="F44" s="81"/>
      <c r="H44" s="261" t="s">
        <v>364</v>
      </c>
      <c r="I44" s="261"/>
      <c r="J44" s="261"/>
      <c r="K44" s="261"/>
      <c r="S44" s="71"/>
      <c r="T44" s="71"/>
      <c r="U44" s="71"/>
      <c r="V44" s="71"/>
      <c r="W44" s="71"/>
      <c r="X44" s="71"/>
      <c r="Y44" s="71"/>
    </row>
    <row r="45" spans="2:25" s="69" customFormat="1" ht="21" customHeight="1">
      <c r="B45" s="73"/>
      <c r="E45" s="267"/>
      <c r="F45" s="267"/>
      <c r="G45" s="72"/>
      <c r="H45" s="262" t="s">
        <v>378</v>
      </c>
      <c r="I45" s="262"/>
      <c r="J45" s="262"/>
      <c r="K45" s="262"/>
      <c r="S45" s="72"/>
      <c r="T45" s="72"/>
      <c r="U45" s="72"/>
      <c r="V45" s="72"/>
      <c r="W45" s="72"/>
      <c r="X45" s="72"/>
      <c r="Y45" s="72"/>
    </row>
    <row r="46" spans="2:9" s="69" customFormat="1" ht="12">
      <c r="B46" s="74"/>
      <c r="D46" s="74"/>
      <c r="E46" s="74"/>
      <c r="F46" s="81"/>
      <c r="G46" s="74"/>
      <c r="H46" s="74"/>
      <c r="I46" s="81"/>
    </row>
    <row r="47" spans="2:9" s="69" customFormat="1" ht="12">
      <c r="B47" s="74"/>
      <c r="D47" s="74"/>
      <c r="E47" s="74"/>
      <c r="F47" s="81"/>
      <c r="G47" s="74"/>
      <c r="H47" s="91"/>
      <c r="I47" s="81"/>
    </row>
    <row r="48" spans="2:9" s="69" customFormat="1" ht="12">
      <c r="B48" s="74"/>
      <c r="D48" s="74"/>
      <c r="E48" s="74"/>
      <c r="F48" s="81"/>
      <c r="G48" s="74"/>
      <c r="H48" s="74"/>
      <c r="I48" s="81"/>
    </row>
    <row r="49" spans="2:9" s="69" customFormat="1" ht="12">
      <c r="B49" s="74"/>
      <c r="D49" s="74"/>
      <c r="E49" s="74"/>
      <c r="F49" s="81"/>
      <c r="G49" s="74"/>
      <c r="H49" s="74"/>
      <c r="I49" s="81"/>
    </row>
    <row r="50" spans="2:9" s="69" customFormat="1" ht="12">
      <c r="B50" s="74"/>
      <c r="D50" s="74"/>
      <c r="E50" s="74"/>
      <c r="F50" s="81"/>
      <c r="G50" s="74"/>
      <c r="H50" s="74"/>
      <c r="I50" s="81"/>
    </row>
    <row r="51" spans="2:9" s="69" customFormat="1" ht="12">
      <c r="B51" s="74"/>
      <c r="D51" s="74"/>
      <c r="E51" s="74"/>
      <c r="F51" s="81"/>
      <c r="G51" s="74"/>
      <c r="H51" s="74"/>
      <c r="I51" s="81"/>
    </row>
    <row r="52" spans="1:11" s="69" customFormat="1" ht="12">
      <c r="A52" s="262"/>
      <c r="B52" s="262"/>
      <c r="D52" s="74"/>
      <c r="E52" s="74"/>
      <c r="F52" s="81"/>
      <c r="G52" s="74"/>
      <c r="H52" s="262"/>
      <c r="I52" s="262"/>
      <c r="J52" s="262"/>
      <c r="K52" s="262"/>
    </row>
    <row r="53" spans="2:9" s="69" customFormat="1" ht="12">
      <c r="B53" s="74"/>
      <c r="D53" s="74"/>
      <c r="E53" s="74"/>
      <c r="F53" s="81"/>
      <c r="G53" s="74"/>
      <c r="H53" s="74"/>
      <c r="I53" s="81"/>
    </row>
    <row r="54" spans="2:25" s="69" customFormat="1" ht="12">
      <c r="B54" s="75"/>
      <c r="D54" s="75"/>
      <c r="E54" s="75"/>
      <c r="F54" s="81"/>
      <c r="G54" s="76"/>
      <c r="H54" s="75"/>
      <c r="I54" s="82"/>
      <c r="J54" s="76"/>
      <c r="K54" s="76"/>
      <c r="S54" s="76"/>
      <c r="T54" s="76"/>
      <c r="U54" s="76"/>
      <c r="V54" s="76"/>
      <c r="W54" s="76"/>
      <c r="X54" s="76"/>
      <c r="Y54" s="76"/>
    </row>
  </sheetData>
  <sheetProtection/>
  <mergeCells count="9">
    <mergeCell ref="E45:F45"/>
    <mergeCell ref="H45:K45"/>
    <mergeCell ref="A52:B52"/>
    <mergeCell ref="H52:K52"/>
    <mergeCell ref="J2:J14"/>
    <mergeCell ref="J15:J16"/>
    <mergeCell ref="J17:J19"/>
    <mergeCell ref="J20:J43"/>
    <mergeCell ref="H44:K44"/>
  </mergeCells>
  <conditionalFormatting sqref="B24">
    <cfRule type="duplicateValues" priority="2" dxfId="40" stopIfTrue="1">
      <formula>AND(COUNTIF($B$24:$B$24,B24)&gt;1,NOT(ISBLANK(B24)))</formula>
    </cfRule>
    <cfRule type="duplicateValues" priority="3" dxfId="40" stopIfTrue="1">
      <formula>AND(COUNTIF($B$24:$B$24,B24)&gt;1,NOT(ISBLANK(B24)))</formula>
    </cfRule>
  </conditionalFormatting>
  <conditionalFormatting sqref="B24">
    <cfRule type="duplicateValues" priority="1" dxfId="40" stopIfTrue="1">
      <formula>AND(COUNTIF($B$24:$B$24,B24)&gt;1,NOT(ISBLANK(B24)))</formula>
    </cfRule>
  </conditionalFormatting>
  <printOptions/>
  <pageMargins left="0.25" right="0.25" top="0.75" bottom="0.75" header="0.3" footer="0.3"/>
  <pageSetup horizontalDpi="600" verticalDpi="600" orientation="landscape" paperSize="9" scale="77" r:id="rId3"/>
  <rowBreaks count="1" manualBreakCount="1">
    <brk id="40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J13" sqref="J13"/>
    </sheetView>
  </sheetViews>
  <sheetFormatPr defaultColWidth="9.140625" defaultRowHeight="15"/>
  <cols>
    <col min="1" max="1" width="6.8515625" style="0" customWidth="1"/>
    <col min="2" max="2" width="14.7109375" style="0" customWidth="1"/>
    <col min="4" max="4" width="16.8515625" style="0" customWidth="1"/>
    <col min="6" max="6" width="18.7109375" style="0" customWidth="1"/>
    <col min="7" max="7" width="20.421875" style="0" customWidth="1"/>
  </cols>
  <sheetData>
    <row r="1" spans="1:7" ht="15">
      <c r="A1" s="275" t="s">
        <v>380</v>
      </c>
      <c r="B1" s="275"/>
      <c r="C1" s="275"/>
      <c r="D1" s="275"/>
      <c r="E1" s="275"/>
      <c r="F1" s="275"/>
      <c r="G1" s="275"/>
    </row>
    <row r="2" spans="1:7" ht="15.75" thickBot="1">
      <c r="A2" s="276" t="s">
        <v>381</v>
      </c>
      <c r="B2" s="276"/>
      <c r="C2" s="276"/>
      <c r="D2" s="276"/>
      <c r="E2" s="276"/>
      <c r="F2" s="276"/>
      <c r="G2" s="276"/>
    </row>
    <row r="3" spans="1:7" ht="24" customHeight="1" thickBot="1">
      <c r="A3" s="147" t="s">
        <v>0</v>
      </c>
      <c r="B3" s="137" t="s">
        <v>382</v>
      </c>
      <c r="C3" s="137" t="s">
        <v>383</v>
      </c>
      <c r="D3" s="136" t="s">
        <v>384</v>
      </c>
      <c r="E3" s="277" t="s">
        <v>403</v>
      </c>
      <c r="F3" s="278"/>
      <c r="G3" s="147" t="s">
        <v>385</v>
      </c>
    </row>
    <row r="4" spans="1:7" ht="15">
      <c r="A4" s="92" t="s">
        <v>386</v>
      </c>
      <c r="B4" s="93" t="s">
        <v>379</v>
      </c>
      <c r="C4" s="94">
        <v>14</v>
      </c>
      <c r="D4" s="138"/>
      <c r="E4" s="93"/>
      <c r="F4" s="93"/>
      <c r="G4" s="148"/>
    </row>
    <row r="5" spans="1:7" ht="15" customHeight="1">
      <c r="A5" s="102">
        <v>2.1</v>
      </c>
      <c r="B5" s="96" t="s">
        <v>147</v>
      </c>
      <c r="C5" s="139">
        <v>3</v>
      </c>
      <c r="D5" s="279"/>
      <c r="E5" s="283"/>
      <c r="F5" s="103" t="s">
        <v>429</v>
      </c>
      <c r="G5" s="149"/>
    </row>
    <row r="6" spans="1:7" ht="15">
      <c r="A6" s="102">
        <v>2.2</v>
      </c>
      <c r="B6" s="96" t="s">
        <v>158</v>
      </c>
      <c r="C6" s="139">
        <v>2</v>
      </c>
      <c r="D6" s="279"/>
      <c r="E6" s="283"/>
      <c r="F6" s="103" t="s">
        <v>444</v>
      </c>
      <c r="G6" s="149"/>
    </row>
    <row r="7" spans="1:7" ht="15">
      <c r="A7" s="102">
        <v>2.3</v>
      </c>
      <c r="B7" s="96" t="s">
        <v>406</v>
      </c>
      <c r="C7" s="139">
        <v>1</v>
      </c>
      <c r="D7" s="279"/>
      <c r="E7" s="283"/>
      <c r="F7" s="103" t="s">
        <v>445</v>
      </c>
      <c r="G7" s="150"/>
    </row>
    <row r="8" spans="1:7" ht="15" customHeight="1">
      <c r="A8" s="102">
        <v>2.4</v>
      </c>
      <c r="B8" s="96" t="s">
        <v>407</v>
      </c>
      <c r="C8" s="139">
        <v>3</v>
      </c>
      <c r="D8" s="279"/>
      <c r="E8" s="283"/>
      <c r="F8" s="139" t="s">
        <v>446</v>
      </c>
      <c r="G8" s="149"/>
    </row>
    <row r="9" spans="1:7" ht="15" customHeight="1">
      <c r="A9" s="102">
        <v>2.5</v>
      </c>
      <c r="B9" s="96" t="s">
        <v>387</v>
      </c>
      <c r="C9" s="139">
        <v>2</v>
      </c>
      <c r="D9" s="279"/>
      <c r="E9" s="283"/>
      <c r="F9" s="139" t="s">
        <v>447</v>
      </c>
      <c r="G9" s="149"/>
    </row>
    <row r="10" spans="1:7" ht="15">
      <c r="A10" s="102">
        <v>2.6</v>
      </c>
      <c r="B10" s="96" t="s">
        <v>388</v>
      </c>
      <c r="C10" s="139">
        <v>3</v>
      </c>
      <c r="D10" s="279"/>
      <c r="E10" s="283"/>
      <c r="F10" s="139" t="s">
        <v>448</v>
      </c>
      <c r="G10" s="149"/>
    </row>
    <row r="11" spans="1:7" ht="15">
      <c r="A11" s="92" t="s">
        <v>390</v>
      </c>
      <c r="B11" s="93" t="s">
        <v>450</v>
      </c>
      <c r="C11" s="94">
        <v>21</v>
      </c>
      <c r="D11" s="140"/>
      <c r="E11" s="93"/>
      <c r="F11" s="93"/>
      <c r="G11" s="151"/>
    </row>
    <row r="12" spans="1:7" ht="15">
      <c r="A12" s="102">
        <v>1.1</v>
      </c>
      <c r="B12" s="96" t="s">
        <v>392</v>
      </c>
      <c r="C12" s="139">
        <v>1</v>
      </c>
      <c r="D12" s="150" t="s">
        <v>391</v>
      </c>
      <c r="E12" s="280" t="s">
        <v>462</v>
      </c>
      <c r="F12" s="139" t="s">
        <v>453</v>
      </c>
      <c r="G12" s="150"/>
    </row>
    <row r="13" spans="1:7" ht="24">
      <c r="A13" s="102">
        <v>1.2</v>
      </c>
      <c r="B13" s="96" t="s">
        <v>393</v>
      </c>
      <c r="C13" s="139">
        <v>1</v>
      </c>
      <c r="D13" s="150" t="s">
        <v>391</v>
      </c>
      <c r="E13" s="280"/>
      <c r="F13" s="139" t="s">
        <v>454</v>
      </c>
      <c r="G13" s="167" t="s">
        <v>461</v>
      </c>
    </row>
    <row r="14" spans="1:7" ht="15">
      <c r="A14" s="102">
        <v>1.3</v>
      </c>
      <c r="B14" s="96" t="s">
        <v>394</v>
      </c>
      <c r="C14" s="139">
        <v>2</v>
      </c>
      <c r="D14" s="150" t="s">
        <v>391</v>
      </c>
      <c r="E14" s="280"/>
      <c r="F14" s="103" t="s">
        <v>455</v>
      </c>
      <c r="G14" s="150"/>
    </row>
    <row r="15" spans="1:7" ht="15">
      <c r="A15" s="102">
        <v>1.4</v>
      </c>
      <c r="B15" s="96" t="s">
        <v>395</v>
      </c>
      <c r="C15" s="139">
        <v>2</v>
      </c>
      <c r="D15" s="150" t="s">
        <v>391</v>
      </c>
      <c r="E15" s="280"/>
      <c r="F15" s="103" t="s">
        <v>456</v>
      </c>
      <c r="G15" s="152"/>
    </row>
    <row r="16" spans="1:7" ht="15">
      <c r="A16" s="102">
        <v>1.5</v>
      </c>
      <c r="B16" s="96" t="s">
        <v>396</v>
      </c>
      <c r="C16" s="139">
        <v>2</v>
      </c>
      <c r="D16" s="150" t="s">
        <v>391</v>
      </c>
      <c r="E16" s="280"/>
      <c r="F16" s="139" t="s">
        <v>457</v>
      </c>
      <c r="G16" s="149"/>
    </row>
    <row r="17" spans="1:7" ht="15">
      <c r="A17" s="102">
        <v>1.6</v>
      </c>
      <c r="B17" s="96" t="s">
        <v>397</v>
      </c>
      <c r="C17" s="139">
        <v>1</v>
      </c>
      <c r="D17" s="150" t="s">
        <v>391</v>
      </c>
      <c r="E17" s="280"/>
      <c r="F17" s="139" t="s">
        <v>458</v>
      </c>
      <c r="G17" s="149"/>
    </row>
    <row r="18" spans="1:7" ht="15">
      <c r="A18" s="102">
        <v>1.7</v>
      </c>
      <c r="B18" s="96" t="s">
        <v>400</v>
      </c>
      <c r="C18" s="139">
        <v>9</v>
      </c>
      <c r="D18" s="150" t="s">
        <v>391</v>
      </c>
      <c r="E18" s="281"/>
      <c r="F18" s="103" t="s">
        <v>459</v>
      </c>
      <c r="G18" s="149"/>
    </row>
    <row r="19" spans="1:7" s="154" customFormat="1" ht="15" customHeight="1">
      <c r="A19" s="102">
        <v>1.8</v>
      </c>
      <c r="B19" s="96" t="s">
        <v>398</v>
      </c>
      <c r="C19" s="139">
        <v>3</v>
      </c>
      <c r="D19" s="150" t="s">
        <v>391</v>
      </c>
      <c r="E19" s="139"/>
      <c r="F19" s="103" t="s">
        <v>460</v>
      </c>
      <c r="G19" s="149" t="s">
        <v>399</v>
      </c>
    </row>
    <row r="20" spans="1:7" s="154" customFormat="1" ht="15">
      <c r="A20" s="92" t="s">
        <v>449</v>
      </c>
      <c r="B20" s="93" t="s">
        <v>451</v>
      </c>
      <c r="C20" s="94">
        <v>28</v>
      </c>
      <c r="D20" s="140"/>
      <c r="E20" s="166"/>
      <c r="F20" s="93"/>
      <c r="G20" s="151"/>
    </row>
    <row r="21" spans="1:7" s="154" customFormat="1" ht="24" customHeight="1">
      <c r="A21" s="102">
        <v>3.1</v>
      </c>
      <c r="B21" s="96" t="s">
        <v>389</v>
      </c>
      <c r="C21" s="139">
        <v>24</v>
      </c>
      <c r="D21" s="150"/>
      <c r="E21" s="284" t="s">
        <v>452</v>
      </c>
      <c r="F21" s="139" t="s">
        <v>463</v>
      </c>
      <c r="G21" s="150"/>
    </row>
    <row r="22" spans="1:7" s="154" customFormat="1" ht="15" customHeight="1">
      <c r="A22" s="102">
        <v>3.2</v>
      </c>
      <c r="B22" s="96" t="s">
        <v>405</v>
      </c>
      <c r="C22" s="139">
        <v>4</v>
      </c>
      <c r="D22" s="150"/>
      <c r="E22" s="285"/>
      <c r="F22" s="139" t="s">
        <v>464</v>
      </c>
      <c r="G22" s="149"/>
    </row>
    <row r="23" spans="1:7" ht="15.75" thickBot="1">
      <c r="A23" s="273" t="s">
        <v>401</v>
      </c>
      <c r="B23" s="274"/>
      <c r="C23" s="98">
        <f>C20+C11+C4</f>
        <v>63</v>
      </c>
      <c r="D23" s="142"/>
      <c r="E23" s="99"/>
      <c r="F23" s="99"/>
      <c r="G23" s="153"/>
    </row>
    <row r="24" spans="1:7" ht="15">
      <c r="A24" s="282" t="s">
        <v>426</v>
      </c>
      <c r="B24" s="282"/>
      <c r="C24" s="97"/>
      <c r="D24" s="141"/>
      <c r="E24" s="282"/>
      <c r="F24" s="282"/>
      <c r="G24" s="141"/>
    </row>
    <row r="25" spans="1:7" ht="15">
      <c r="A25" s="100">
        <v>1</v>
      </c>
      <c r="B25" s="143" t="s">
        <v>427</v>
      </c>
      <c r="C25" s="143"/>
      <c r="D25" s="143"/>
      <c r="E25" s="100"/>
      <c r="F25" s="271"/>
      <c r="G25" s="271"/>
    </row>
    <row r="26" spans="1:7" ht="15">
      <c r="A26" s="100">
        <v>2</v>
      </c>
      <c r="B26" s="143" t="s">
        <v>441</v>
      </c>
      <c r="C26" s="143"/>
      <c r="D26" s="143"/>
      <c r="E26" s="100"/>
      <c r="F26" s="271"/>
      <c r="G26" s="271"/>
    </row>
    <row r="27" spans="1:7" ht="15">
      <c r="A27" s="100">
        <v>3</v>
      </c>
      <c r="B27" s="143" t="s">
        <v>404</v>
      </c>
      <c r="C27" s="143"/>
      <c r="D27" s="143"/>
      <c r="E27" s="100"/>
      <c r="F27" s="271"/>
      <c r="G27" s="271"/>
    </row>
    <row r="28" spans="1:7" ht="15">
      <c r="A28" s="100">
        <v>4</v>
      </c>
      <c r="B28" s="143" t="s">
        <v>440</v>
      </c>
      <c r="C28" s="143"/>
      <c r="D28" s="143"/>
      <c r="E28" s="100"/>
      <c r="F28" s="271"/>
      <c r="G28" s="271"/>
    </row>
    <row r="29" spans="1:7" ht="15.75">
      <c r="A29" s="101" t="s">
        <v>402</v>
      </c>
      <c r="B29" s="101"/>
      <c r="C29" s="101"/>
      <c r="D29" s="101"/>
      <c r="E29" s="95"/>
      <c r="F29" s="95"/>
      <c r="G29" s="95"/>
    </row>
    <row r="30" spans="1:7" ht="15">
      <c r="A30" s="97"/>
      <c r="B30" s="97"/>
      <c r="C30" s="97"/>
      <c r="D30" s="144"/>
      <c r="E30" s="97"/>
      <c r="F30" s="272"/>
      <c r="G30" s="272"/>
    </row>
  </sheetData>
  <sheetProtection/>
  <mergeCells count="15">
    <mergeCell ref="A1:G1"/>
    <mergeCell ref="A2:G2"/>
    <mergeCell ref="E3:F3"/>
    <mergeCell ref="D5:D10"/>
    <mergeCell ref="E12:E18"/>
    <mergeCell ref="A24:B24"/>
    <mergeCell ref="E24:F24"/>
    <mergeCell ref="E5:E10"/>
    <mergeCell ref="E21:E22"/>
    <mergeCell ref="F28:G28"/>
    <mergeCell ref="F30:G30"/>
    <mergeCell ref="F25:G25"/>
    <mergeCell ref="F26:G26"/>
    <mergeCell ref="F27:G27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tranptn</dc:creator>
  <cp:keywords/>
  <dc:description/>
  <cp:lastModifiedBy>Truong Dieu Linh</cp:lastModifiedBy>
  <cp:lastPrinted>2015-12-02T09:49:09Z</cp:lastPrinted>
  <dcterms:created xsi:type="dcterms:W3CDTF">2014-11-25T00:03:54Z</dcterms:created>
  <dcterms:modified xsi:type="dcterms:W3CDTF">2015-12-02T09:49:12Z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